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65F6D4EB-96C0-4946-AB76-083114DFCD59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บัญชีสรุปโครงการ" sheetId="1" r:id="rId1"/>
    <sheet name="แผนงานเกษตร" sheetId="7" r:id="rId2"/>
    <sheet name="ศาสนาวัฒนธรรม" sheetId="9" r:id="rId3"/>
    <sheet name="สาธารณสุข" sheetId="10" r:id="rId4"/>
    <sheet name="สร้างความเข้มแข็ง" sheetId="11" r:id="rId5"/>
    <sheet name="อุตสาหกรรมและการโยธา" sheetId="18" r:id="rId6"/>
    <sheet name="งบกลาง" sheetId="20" r:id="rId7"/>
    <sheet name="รักษาความสงบ" sheetId="12" r:id="rId8"/>
    <sheet name="การศึกษา" sheetId="19" r:id="rId9"/>
    <sheet name="บริหารทั่วไป" sheetId="13" r:id="rId10"/>
    <sheet name="เคหะและชุมชน" sheetId="1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7" i="1" l="1"/>
  <c r="B36" i="1"/>
  <c r="C14" i="1" s="1"/>
  <c r="D17" i="1"/>
  <c r="E11" i="1" s="1"/>
  <c r="E29" i="1"/>
  <c r="C15" i="1"/>
  <c r="C16" i="1"/>
  <c r="D36" i="1"/>
  <c r="D20" i="1"/>
  <c r="B20" i="1"/>
  <c r="D31" i="1"/>
  <c r="B31" i="1"/>
  <c r="E16" i="1" l="1"/>
  <c r="E14" i="1"/>
  <c r="E15" i="1"/>
  <c r="E13" i="1"/>
  <c r="E12" i="1"/>
  <c r="C7" i="1" l="1"/>
  <c r="D9" i="1" l="1"/>
  <c r="D37" i="1" s="1"/>
  <c r="B9" i="1"/>
  <c r="B37" i="1" s="1"/>
  <c r="C17" i="1" s="1"/>
  <c r="E7" i="1" l="1"/>
  <c r="E36" i="1"/>
  <c r="C31" i="1"/>
  <c r="C12" i="1"/>
  <c r="C29" i="1"/>
  <c r="C8" i="1"/>
  <c r="C9" i="1" s="1"/>
  <c r="C35" i="1"/>
  <c r="C34" i="1"/>
  <c r="C36" i="1" s="1"/>
  <c r="C13" i="1"/>
  <c r="C19" i="1"/>
  <c r="C20" i="1"/>
  <c r="C11" i="1"/>
  <c r="E35" i="1"/>
  <c r="E31" i="1"/>
  <c r="E34" i="1"/>
  <c r="E8" i="1"/>
  <c r="E19" i="1"/>
  <c r="E20" i="1"/>
  <c r="C37" i="1"/>
  <c r="E37" i="1"/>
  <c r="E9" i="1" l="1"/>
</calcChain>
</file>

<file path=xl/sharedStrings.xml><?xml version="1.0" encoding="utf-8"?>
<sst xmlns="http://schemas.openxmlformats.org/spreadsheetml/2006/main" count="2023" uniqueCount="643">
  <si>
    <t>บัญชีสรุปจำนวนโครงการและงบประมาณ</t>
  </si>
  <si>
    <t>ยุทธศาสตร์/แนวทางการพัฒนา</t>
  </si>
  <si>
    <t>ดำเนินการ</t>
  </si>
  <si>
    <t>คิดเป็นร้อยละของ</t>
  </si>
  <si>
    <t>โครงการทั้งหมด</t>
  </si>
  <si>
    <t>จำนวน</t>
  </si>
  <si>
    <t>งบประมาณ</t>
  </si>
  <si>
    <t>งบประมาณทั้งหมด</t>
  </si>
  <si>
    <t>หน่วยดำเนินการ</t>
  </si>
  <si>
    <t>รวม</t>
  </si>
  <si>
    <t>รวมทั้งสิ้น</t>
  </si>
  <si>
    <t>ลำดับ</t>
  </si>
  <si>
    <t>ที่</t>
  </si>
  <si>
    <t>บัญชีโครงการ/กิจกรรม/งบประมาณ</t>
  </si>
  <si>
    <t>โครงการ/กิจกรรม</t>
  </si>
  <si>
    <t>รายละเอียดของโครงการ/</t>
  </si>
  <si>
    <t>กิจกรรม</t>
  </si>
  <si>
    <t>สถานที่</t>
  </si>
  <si>
    <t>ต.ค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</si>
  <si>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</si>
  <si>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</si>
  <si>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</si>
  <si>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</si>
  <si>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</si>
  <si>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</si>
  <si>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</si>
  <si>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</si>
  <si>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</si>
  <si>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</si>
  <si>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</si>
  <si>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1.  ยุทธศาสตร์การพัฒนาด้านโครงสร้างพื้นฐาน</t>
  </si>
  <si>
    <t>กองช่าง</t>
  </si>
  <si>
    <t>กองการศึกษา</t>
  </si>
  <si>
    <t>(บาท)</t>
  </si>
  <si>
    <t>หน่วยงาน</t>
  </si>
  <si>
    <t>รับผิดชอบหลัก</t>
  </si>
  <si>
    <t xml:space="preserve">  1.1 แผนงานเคหะและชุมชน </t>
  </si>
  <si>
    <t xml:space="preserve">  1.2 แผนงานอุตสาหกรรมและการโยธา</t>
  </si>
  <si>
    <t>องค์การบริหารส่วนตำบลบางขัน</t>
  </si>
  <si>
    <t>ภายใต้ยุทธศาสตร์ที่  ๑  ยุทธศาสตร์การพัฒนาโครงสร้างพื้นฐาน</t>
  </si>
  <si>
    <t xml:space="preserve">     วัตถุประสงค์ของยุทธศาสตร์</t>
  </si>
  <si>
    <t>จราจรกว้าง ๔.๐๐ม.ไหล่ทางหินผุกว้าง</t>
  </si>
  <si>
    <t>พร้อมป้ายประชาสัมพันธ์</t>
  </si>
  <si>
    <t>อบต. พร้อมป้ายประชาสัมพันธ์</t>
  </si>
  <si>
    <t>อบต.พร้อมป้ายประชาสัมพันธ์</t>
  </si>
  <si>
    <t>ภายใต้ยุทธศาสตร์ที่  ๒  ยุทธศาสตร์การพัฒนาคุณภาพชีวิตและสังคม</t>
  </si>
  <si>
    <t>ต.บางขัน</t>
  </si>
  <si>
    <t>โครงการส่งเสริมการจัดการขยะอินทรีย์</t>
  </si>
  <si>
    <t>และขยะเปียกในครัวเรือน</t>
  </si>
  <si>
    <t>ม.8</t>
  </si>
  <si>
    <t>ม.9</t>
  </si>
  <si>
    <t>โครงการปลูกความดี</t>
  </si>
  <si>
    <t>โครงการเยาวชนต้นแบบตำบลบางขัน</t>
  </si>
  <si>
    <t>โครงการส่งเสริมสุขภาพผู้สูงอายุและให้</t>
  </si>
  <si>
    <t>ความรู้แก่ผู้ดูแลผู้สูงอายุ</t>
  </si>
  <si>
    <t>โครงการสตรีไทยห่วงใยสุขภาพ</t>
  </si>
  <si>
    <t>สป</t>
  </si>
  <si>
    <t>โครงการจัดทำแผนปฏิบัติการป้องกัน</t>
  </si>
  <si>
    <t>และบรรเทาสาธารณภัย</t>
  </si>
  <si>
    <t>โครงการป้องกันและบรรเทาสาธารณภัย</t>
  </si>
  <si>
    <t>การป้องกันภัยทางถนน</t>
  </si>
  <si>
    <t>โครงการป้องกันและแก้ไขปัญหาภัยแล้ง</t>
  </si>
  <si>
    <t>หลักสูตรทบทวน</t>
  </si>
  <si>
    <t>ภายใต้ยุทธศาสตร์ที่  ๓  ยุทธศาสตร์การพัฒนาเศรษฐกิจ</t>
  </si>
  <si>
    <t>โครงการอนุรักษ์ป่าต้นน้ำ</t>
  </si>
  <si>
    <t>ธรรมชาติและสิ่งแวดล้อม</t>
  </si>
  <si>
    <t>ภายใต้ยุทธศาสตร์ที่  ๕  ยุทธศาสตร์การพัฒนาด้านการเมือง การปกครองและการบริหารจัดการองค์กร</t>
  </si>
  <si>
    <t>อบต.</t>
  </si>
  <si>
    <t>อบต</t>
  </si>
  <si>
    <t>ครุภัณฑ์สำนักงาน</t>
  </si>
  <si>
    <t>สำหรับงานประมวลผล</t>
  </si>
  <si>
    <t>โครงการส่งเสริมปรัชญาเศรษฐกิจพอเพียง</t>
  </si>
  <si>
    <t>พิธีกรผู้สืบทอดพิธีกรรมทางศาสนา</t>
  </si>
  <si>
    <t>ผลผลิต/กิจกรรม</t>
  </si>
  <si>
    <t>โครงการสืบสานประเพณีวันลอยกระทง</t>
  </si>
  <si>
    <t>โครงการสืบสานประเพณีวันสงกรานต์</t>
  </si>
  <si>
    <t>ต.บางขัน อ.บางขัน ขนาดผิว</t>
  </si>
  <si>
    <t xml:space="preserve">ตามแบบแปลงอบต. </t>
  </si>
  <si>
    <t xml:space="preserve">    แผนนงาน อุตสาหกรรมและการโยธา แนวทางการพัฒนาที่ ๑  พัฒนาเส้นทางคมนาคมให้มั่นคงถาวร</t>
  </si>
  <si>
    <t>อาชีพการทำผลิตภัณฑ์สมุนไพรไทย</t>
  </si>
  <si>
    <t>ป้องกันและบรรเทาสาธารณภัย</t>
  </si>
  <si>
    <t>จำนวนโครงการ</t>
  </si>
  <si>
    <t>ที่ดำเนินการ</t>
  </si>
  <si>
    <t>สำนักปลัด อบต.</t>
  </si>
  <si>
    <t>2. ยุทธศาสตร์การพัฒนาคุณภาพชีวิตและสังคม</t>
  </si>
  <si>
    <t xml:space="preserve">  2.1 แผนงานการศึกษา</t>
  </si>
  <si>
    <t xml:space="preserve">  ๒.๒ แผนงานศาสนาวัฒนธรรมและนันทนากร</t>
  </si>
  <si>
    <t xml:space="preserve">  ๒.๔ แผนงานสาธารณสุข</t>
  </si>
  <si>
    <t xml:space="preserve">  ๒.๕ แผนงานสร้างความเข้มแข็งของชุมชน</t>
  </si>
  <si>
    <t>3. ยุทธศาสตร์พัฒนาเศรษฐกิจ</t>
  </si>
  <si>
    <t xml:space="preserve">  3.1 แผนงานการเกษตร</t>
  </si>
  <si>
    <t xml:space="preserve">  4.1 แผนงานการเกษตร</t>
  </si>
  <si>
    <t xml:space="preserve">  5.1 แผนงานบริหารงานทั่วไป</t>
  </si>
  <si>
    <t>4. ยุทธศาสตร์การพัฒนาสิ่งแวดล้อมและทรัพยากรธรรมชาติ</t>
  </si>
  <si>
    <t>5. ยุทธศาสตร์การพัฒนาด้านการเมือง การปกครองและการบริหาร</t>
  </si>
  <si>
    <t xml:space="preserve">    จัดการองค์กร</t>
  </si>
  <si>
    <t xml:space="preserve">  5.2 แผนงานงบกลาง</t>
  </si>
  <si>
    <t>ก่อสร้างถนนคอนกรีตเสริมเหล็ก</t>
  </si>
  <si>
    <t>ข้างละ ๐.2๐ ม. ความหนา ๐.๑๕ ม.</t>
  </si>
  <si>
    <t xml:space="preserve">โครงการก่อสร้างคอนกรีตเสริมเหล็ก  </t>
  </si>
  <si>
    <t>โครงการก่อสร้างถนนคอนกรีตเสริมเหล็ก</t>
  </si>
  <si>
    <t>สัตว์</t>
  </si>
  <si>
    <t>โครงการแนะนำส่งเสริมอาชีพการเลี้ยง</t>
  </si>
  <si>
    <t>โครงการบางขันห่วงใย ผู้สูงวัยมีสุข</t>
  </si>
  <si>
    <t>โครงการรักษ์โลกเราให้ยั่งยืน</t>
  </si>
  <si>
    <t>พ.ศ.2564</t>
  </si>
  <si>
    <t xml:space="preserve">    แผนนงาน อุตสาหกรรมและการโยธา  </t>
  </si>
  <si>
    <t xml:space="preserve">    แผนนงาน อุตสาหกรรมและการโยธา </t>
  </si>
  <si>
    <t>แผนการดำเนินงาน ประจำปีงบประมาณ พ.ศ.2565</t>
  </si>
  <si>
    <t>พ.ศ.2565</t>
  </si>
  <si>
    <t xml:space="preserve">                          พ.ศ.2565</t>
  </si>
  <si>
    <t>อ.บางขัน ขนาดผิวจราจร</t>
  </si>
  <si>
    <t xml:space="preserve">กว้าง ๔.๐๐ม.ไหล่ทางหินผุ ๐.2๐ </t>
  </si>
  <si>
    <t>ก่อสร้างถนนคอนกรีตเสริมเหล็กสายบ้านนาย</t>
  </si>
  <si>
    <t>ไหล่ทางกว้างข้างละ ๐.๒๐ม ความหนา 0.15ม.</t>
  </si>
  <si>
    <t xml:space="preserve">ไหล่ทางหินคลุกกว้างข้างละ ๐.๒๐ ม.  </t>
  </si>
  <si>
    <t>แปลงอบต.พร้อมป้ายประชาสัมพันธ์</t>
  </si>
  <si>
    <t>ขนาดผิวจราจรกว้าง๕.๐๐ม.ไหล่ทางหินคลุกกว้าง</t>
  </si>
  <si>
    <t xml:space="preserve">ข้างละ 0.20 ม. ความหนา 0.15 ม. ระยะทาง  </t>
  </si>
  <si>
    <t>โครงการก่อสร้างถนนคอนกรีตเสริมเหล็กสาย</t>
  </si>
  <si>
    <t xml:space="preserve">กว้างข้างละ 0.20ม.ความหนา 0.15 ม. </t>
  </si>
  <si>
    <t>โครงการก่อสร้างถนนลาดยางผิวจราจรแอสฟัลท์</t>
  </si>
  <si>
    <t>กำหนด พร้อมป้ายประชาสัมพันธ์</t>
  </si>
  <si>
    <t>รายละเอียดตามแบบแปลนที่ อบต.กำหนดพร้อม</t>
  </si>
  <si>
    <t>ป้ายประชาสัมพันธ์</t>
  </si>
  <si>
    <t>ค่าชดเชยสัญญาแบบปรับราคาได้(ค่าK)</t>
  </si>
  <si>
    <t>เพื่อจ่ายเป็นค่าชดเชยสัญญาแบบปรับราคาได้</t>
  </si>
  <si>
    <t>(ค่าK) ค่าก่อสร้างสิ่งสาธารณูปโภค</t>
  </si>
  <si>
    <t>อาชีพทางการเกษตร</t>
  </si>
  <si>
    <t xml:space="preserve">  แผนนงาน การเกษตร  งาน ส่งเสริมการเกษตร </t>
  </si>
  <si>
    <t xml:space="preserve">  แผนนงาน การเกษตร  งานสิ่งแวดล้อมและทรัพยากรธรรมชาติ</t>
  </si>
  <si>
    <t>โครงการคืนชีวิตให้แหล่งน้ำ</t>
  </si>
  <si>
    <t>โครงการตรวจสอบคุณภาพน้ำ อุปโภค</t>
  </si>
  <si>
    <t>บริโภค</t>
  </si>
  <si>
    <t xml:space="preserve">  แผนนงาน รักษาความสงบภายใน   งาน ป้องกันและบรรเทาสาธารณภัย</t>
  </si>
  <si>
    <t xml:space="preserve">  แผนนงาน รักษาความสงบภายใน งาน ป้องกันและบรรเทาสาธารณภัย</t>
  </si>
  <si>
    <t xml:space="preserve">      แผนนงาน การศึกษา  งาน ระดับก่อนวัยเรียนและประถมศึกษา</t>
  </si>
  <si>
    <t xml:space="preserve">  แผนนงาน สาธารณสุข   งาน บริหารบริการสาธารณสุขและสาธารณสุขอื่น</t>
  </si>
  <si>
    <t>คุณภาพชีวิตผู้สูงวัย</t>
  </si>
  <si>
    <t>โครงการแนะนำส่งเสริมการเลี้ยงดูบุตร</t>
  </si>
  <si>
    <t xml:space="preserve">  แผนนงาน บริหารงานทั่วไป   งาน บริหารทั่วไป</t>
  </si>
  <si>
    <t xml:space="preserve">  แผนนงาน บริหารงานทั่วไป  งาน บริหารทั่วไป</t>
  </si>
  <si>
    <t xml:space="preserve">  แผนนงาน  เคหะและชุมชน    งาน กำจัดขยะมูลฝอยและสิ่งปฏิกูล</t>
  </si>
  <si>
    <t>โครงการบริหารจัดการขยะอันตราย</t>
  </si>
  <si>
    <t xml:space="preserve">  แผนนงาน สร้างความเข้มแข็งของชุมชน   งาน ส่งเสริมและสนับสนุนความเข้มแข็งชุมชน</t>
  </si>
  <si>
    <t xml:space="preserve">  แผนนงาน อุตสาหกรรมและการโยธา      งาน บริหารทั่วไปเกี่ยวกับอุตสาหกรรมและการโยธา</t>
  </si>
  <si>
    <t>ครุภัณฑ์คอมพิวเตอร์หรืออิเล็กทรอนิกส์</t>
  </si>
  <si>
    <t>ขาวดำ</t>
  </si>
  <si>
    <t>ครุภัณฑำสำนักงาน</t>
  </si>
  <si>
    <t xml:space="preserve">  แผนนงาน บริหารงานทั่วไป  งานบริหารงานคลัง</t>
  </si>
  <si>
    <t>จัดซื้อโต๊ะทำงาน</t>
  </si>
  <si>
    <t>จัดซื้อเครื่องพิมพ์เลเซอร์หรือLED</t>
  </si>
  <si>
    <t xml:space="preserve">  แผนนงาน สาธารณสุข  งาน บริหารบริการสาธารณสุขและสาธารณสุขอื่น</t>
  </si>
  <si>
    <t>โครงการส่งเสริมพัฒนาศักยภาพสตรี</t>
  </si>
  <si>
    <t xml:space="preserve">     แผนนงาน อุตสาหกรรมและการโยธา  งานก่อสร้าง</t>
  </si>
  <si>
    <t xml:space="preserve">                                                                                                            ภายใต้ยุทธศาสตร์ที่  ๕  ยุทธศาสตร์การพัฒนาด้านการเมือง การปกครองและการบริหารจัดการองค์กร</t>
  </si>
  <si>
    <t>ภายใต้ยุทธศาสตร์ที่  ๔   ยุทธศาสตร์การพัฒนาสิ่งแวดล้อมและทรัพยากรธรรมชาติ</t>
  </si>
  <si>
    <t xml:space="preserve">  ๒.๖ แผนงานสังคมสงเคราะห์</t>
  </si>
  <si>
    <t xml:space="preserve">  ๒.๖ แผนงานรักษาความสงบภายใน</t>
  </si>
  <si>
    <t>ตำบลบางขัน</t>
  </si>
  <si>
    <t>คนดีศรีบงาขันและนำเผยแพร่</t>
  </si>
  <si>
    <t>แผนการดำเนินงาน ประจำปีงบประมาณ พ.ศ.2566</t>
  </si>
  <si>
    <t>ครุภัณฑ์สำนักงาน จัดซื้อเครื่องถ่ายเอกสาร</t>
  </si>
  <si>
    <t>เพื่อจัดซื้อเครื่องถ่ายเอกสารชนิดขาวดำและสี</t>
  </si>
  <si>
    <t>ครุภัณฑ์สำนักงาน จัดซื้อเครื่องปรับอากาศ</t>
  </si>
  <si>
    <t>แบบแยกส่วน</t>
  </si>
  <si>
    <t>เพื่อจ่ายเป็นค่าจัดซื้อเครื่องปรับอากาศแบบแยก</t>
  </si>
  <si>
    <t>ส่วนแบบตั้งพื้นหรือแบบแขวนขนาด2,400</t>
  </si>
  <si>
    <t>บีทียู</t>
  </si>
  <si>
    <t xml:space="preserve">                          พ.ศ.2566</t>
  </si>
  <si>
    <t>สายกริยา - ช่วงวัว หมู่ที่ 10,18</t>
  </si>
  <si>
    <t xml:space="preserve">สายกริยา - ช่วงวัว หมู่ที่ 10,18 </t>
  </si>
  <si>
    <t>ระยะทาง ๑๙๐ ม.ตามแบบแปลง อบต.</t>
  </si>
  <si>
    <t>สายข้างสำนักสงฆ์ไสเตาอ้อย  หมู่ที่ ๑๑</t>
  </si>
  <si>
    <t xml:space="preserve">ก่อสร้างคอนกรีตเสริมเหล็ก สายข้างสำนักสงฆ์ </t>
  </si>
  <si>
    <t>ไสเตาอ้อย หมู่ที่ ๑๑ ต.บางขัน</t>
  </si>
  <si>
    <t>ความหนา ๐.๑๕ระยะทาง ๑๙๐ เมตร</t>
  </si>
  <si>
    <t>10,18</t>
  </si>
  <si>
    <t>สายซอยบ้านนายแมน - ซอยภักดี หมู่ที่ 3</t>
  </si>
  <si>
    <t>ก่อสร้างคอนกรีตเสริมเหล็ก ซอยบ้านนายแมน</t>
  </si>
  <si>
    <t>ซอยภักดี หมู่ที่ 3 ตำบลบางขัน</t>
  </si>
  <si>
    <t>สายซอยประชาร่วมใจ หมู่ที่ 17</t>
  </si>
  <si>
    <t>ก่อสร้างถนนคอนกรีตเสริมเหล็กสายซอย</t>
  </si>
  <si>
    <t>ประชาร่วมใจ หมู่ที่ 17</t>
  </si>
  <si>
    <t>ผิวจราจรกว้าง 3.00ไหล่ทางกว้างข้างละ</t>
  </si>
  <si>
    <t>๐.๒๐ม. ความหนา ๐.๑๕ม.ระยะทาง</t>
  </si>
  <si>
    <t>240 ม. หรือตามแบบแปลง</t>
  </si>
  <si>
    <t>สายซอยสามขนำ หมู่ที่ 15</t>
  </si>
  <si>
    <t>ก่อสร้างถนนคอนกรีตเสริมเหล็กสายซอยสามขนำ</t>
  </si>
  <si>
    <t xml:space="preserve">หมู่ที่ 15 ตำบลบางขัน </t>
  </si>
  <si>
    <t>ขนาดผิวจราจรกว้าง ๔.๐๐ม.</t>
  </si>
  <si>
    <t xml:space="preserve">ระยะทาง ๑9๐ เมตร ตามแบบแปลงอบต. </t>
  </si>
  <si>
    <t>สายบ้านนายพร้อม - ทุ่งป่าแต้ว หมู๋ที่ 1</t>
  </si>
  <si>
    <t>พร้อม - ทุ่งป่าแต้ว หมู่ที่ 1 ตำบลบางขัน</t>
  </si>
  <si>
    <t xml:space="preserve">ระยะทาง 320 เมตร ตามแบบแปลงอบต. </t>
  </si>
  <si>
    <t>พ.ศ.2566</t>
  </si>
  <si>
    <t>โครงการป้องกันและต่อต้านการ</t>
  </si>
  <si>
    <t>อบรมเชิงปฎิบัติการให้ความรู้</t>
  </si>
  <si>
    <t>อบต.บางขัน</t>
  </si>
  <si>
    <t>ฝ่ายบริหาร</t>
  </si>
  <si>
    <t>ทางวิชาการโดยวิธีการบรรยาย</t>
  </si>
  <si>
    <t>งานทั่วไป</t>
  </si>
  <si>
    <t>จากวิทยากร</t>
  </si>
  <si>
    <t>สำนักปลัด</t>
  </si>
  <si>
    <t>โครงการเสริมสร้างวัฒนธรรมองค์กร</t>
  </si>
  <si>
    <t>และวินัยข้าราชการ</t>
  </si>
  <si>
    <t>โครงการจัดการขยะมูลฝอยชุมชนตาม</t>
  </si>
  <si>
    <t>อบรมให้ความรู้การจัดการขยะมูลฝอยชุมชน</t>
  </si>
  <si>
    <t>หลักสุขาภิบาล</t>
  </si>
  <si>
    <t>การรณรงค์การแยกขยะ</t>
  </si>
  <si>
    <t>การเก็บขยะอันตรายในพื้นที่ และนำส่ง อบจ.</t>
  </si>
  <si>
    <t>โครงการลดละเลิกถุงพลาสสติก</t>
  </si>
  <si>
    <t>การรณรงค์ลดละเลิกถุงพลาสติก</t>
  </si>
  <si>
    <t>การรณรงค์ ส่งเสริมการจัดการขยะอินทรีย์</t>
  </si>
  <si>
    <t>และขยะเปียกใน</t>
  </si>
  <si>
    <t>ค่าสำรวจข้อมูลจำนวนสัตว์ ค่าวัคซีน เข็มฉีดยา</t>
  </si>
  <si>
    <t>ค่าวัคซีน อกกหน่วยบริการฉีดวัคซีน</t>
  </si>
  <si>
    <t>อบรมให้ความรู้ การตรวจคัดกรองสุขภาพ</t>
  </si>
  <si>
    <t>ประชาสัมพันธ์หน่วยงานประชาชน นักเรียน</t>
  </si>
  <si>
    <t>อบรมให้ความรู้ การควบคุมการระบาดของโรคต่างๆ</t>
  </si>
  <si>
    <t>โครงการพัฒนาศักยภาพผู้ทำหน้าที่ดูแล</t>
  </si>
  <si>
    <t>อบรมให้ความรู้และฝึกทักษะของผู้ทำหน้าที่ดูแลสุขภาพ</t>
  </si>
  <si>
    <t>สุขภาพในชุมชน</t>
  </si>
  <si>
    <t>ของประชาชนในชุมชน</t>
  </si>
  <si>
    <t>ตามโครงการสุขภาพเคลื่อนที่ สมเด็จพระเจ้าน้องนางเธอ</t>
  </si>
  <si>
    <t>หมู่ที่ ๑</t>
  </si>
  <si>
    <t>หมู่ที่ ๒</t>
  </si>
  <si>
    <t>หมู่ที่ ๓</t>
  </si>
  <si>
    <t>หมู่ที่ ๔</t>
  </si>
  <si>
    <t>หมู่ที่ ๕</t>
  </si>
  <si>
    <t xml:space="preserve">เจ้าฟ้าภรณ์วลัยลักษณ์ อัครราชกุมารี </t>
  </si>
  <si>
    <t>กรมพระศรีสวางควัฒนวรขัตติยราชนารี</t>
  </si>
  <si>
    <t>หมู่ที่ ๖</t>
  </si>
  <si>
    <t xml:space="preserve">โครงการอุดหนุนคณะกรรมการหมู่บ้าน </t>
  </si>
  <si>
    <t>หมู่ที่ ๗</t>
  </si>
  <si>
    <t>หมู่ที่ ๘</t>
  </si>
  <si>
    <t>หมู่ที่ ๙</t>
  </si>
  <si>
    <t>หมู่ที่ ๑๐</t>
  </si>
  <si>
    <t>หมู่ที่ ๑๑</t>
  </si>
  <si>
    <t>หมู่ที่ ๑๒</t>
  </si>
  <si>
    <t>หมู่ที่ ๑๓</t>
  </si>
  <si>
    <t>หมู่ที่ ๑๔</t>
  </si>
  <si>
    <t>หมู่ที่ ๑๕</t>
  </si>
  <si>
    <t>หมู่ที่ ๑๖</t>
  </si>
  <si>
    <t>หมู่ที่ ๑๗</t>
  </si>
  <si>
    <t>หมู่ที่ ๑๘</t>
  </si>
  <si>
    <t>การจัดสวัสดิภาพสัตว์การสำรวจข้อมูล</t>
  </si>
  <si>
    <t>จำนวนสัตว์และขึ้นทะเบียนสัตว์</t>
  </si>
  <si>
    <t xml:space="preserve">โครงการการบริการสาธารณสุขดูแล </t>
  </si>
  <si>
    <t>สุขภาพของประชาชนในชุมชน</t>
  </si>
  <si>
    <t>โครงการป้องกันและควบคุมโรคติดต่อ</t>
  </si>
  <si>
    <t>และโรคไม่ติดต่อ</t>
  </si>
  <si>
    <t>โครงการสัตว์ปลอดโรค คนปลอดภัย</t>
  </si>
  <si>
    <t>จากโรคพิษสุนัขบ้า</t>
  </si>
  <si>
    <t>โครงการเตรียมความพร้อมก่อนเข้า</t>
  </si>
  <si>
    <t>สู่ผู้สูงวัย</t>
  </si>
  <si>
    <t xml:space="preserve"> - ค่าตอบแทนวิทยากร  - ค่าอาหารและ</t>
  </si>
  <si>
    <t>เครื่องดื่ม - ค่าป้าย - ค่าวัสดุอุปกรณ์</t>
  </si>
  <si>
    <t>โครงการนันทนาการสร้างสรรค์ ส่งเสริม</t>
  </si>
  <si>
    <t xml:space="preserve">ส่งเสริมคุณภาพชีวิตผู้สูงวัย </t>
  </si>
  <si>
    <t xml:space="preserve">ให้ความรู้พัฒนาอาชีพ </t>
  </si>
  <si>
    <t>โครงการประชาสัมพันธ์สิทธิประโยชน์</t>
  </si>
  <si>
    <t>และสวัสดิการทางสังคมแก่ประชาชน</t>
  </si>
  <si>
    <t xml:space="preserve"> -ค่าป้านไวนิล  - เอกสารประชาสัมพันธ์</t>
  </si>
  <si>
    <t>โครงการป้องกันและแก้ไขปัญหายาเสพติด</t>
  </si>
  <si>
    <t>โครงการฝึกอบรมเชิงปฏิบัติการ การส่งเสริม</t>
  </si>
  <si>
    <t>โครงการฝึกอบรมเชิงปฏิบัติการส่งเสริม</t>
  </si>
  <si>
    <t>อาชีพการจัดดอกไม้</t>
  </si>
  <si>
    <t>อาชีพการทำขนม</t>
  </si>
  <si>
    <t>โครงการเยาวชนรุ่นใหม่ใส่ใจครอบครัว</t>
  </si>
  <si>
    <t>โครงการส่งเสริมการพัฒนาคนพิการและ</t>
  </si>
  <si>
    <t>ให้ความรู้แก่ผู้ดูแลคนพิการ</t>
  </si>
  <si>
    <t xml:space="preserve"> จัดอบรมและศึกษาดูงาน</t>
  </si>
  <si>
    <t xml:space="preserve"> - อบต.บางขัน</t>
  </si>
  <si>
    <t>กองการศึกษาฯ</t>
  </si>
  <si>
    <t>เพื่อการพัฒนาศักยภาพการบริหาร</t>
  </si>
  <si>
    <t xml:space="preserve"> - ศึกษาดูงาน</t>
  </si>
  <si>
    <t>งานและปฏิบัติงานด้านการศึกษา</t>
  </si>
  <si>
    <t>อปท.ที่มีการบริหาร</t>
  </si>
  <si>
    <t xml:space="preserve">ของผู้บริหาร พนักงานส่วนตำบล </t>
  </si>
  <si>
    <t>จัดการด้านการ</t>
  </si>
  <si>
    <t>พนักงานจ้าง ครู ผู้ดูแลเด็ก และ</t>
  </si>
  <si>
    <t>ศึกษาดีเด่น หรือ</t>
  </si>
  <si>
    <t>คณะกรรมการบริหารศูนย์พัฒนา</t>
  </si>
  <si>
    <t xml:space="preserve">สถานศึกษาสังกัด </t>
  </si>
  <si>
    <t>เด็กเล็ก</t>
  </si>
  <si>
    <t>อปท.ที่จัดการศึกษา</t>
  </si>
  <si>
    <t>ได้ตามมาตรฐานฯ</t>
  </si>
  <si>
    <t>โครงการอบรมและศึกษาดูงานบริหาร</t>
  </si>
  <si>
    <t>จัดการศึกษาปฐมวัยและการศึกษา</t>
  </si>
  <si>
    <t>ท้องถิ่น</t>
  </si>
  <si>
    <t xml:space="preserve">      แผนนงาน การศึกษา  งาน บริหารทั่วไปเกี่ยวกับการศึกษา</t>
  </si>
  <si>
    <t>จัดการแข่งขันทักษะวิชาการ</t>
  </si>
  <si>
    <t>สำหรับเด็กปฐมวัยในสังกัด</t>
  </si>
  <si>
    <t>โครงการที่อ่านหนังสือรักการอ่าน</t>
  </si>
  <si>
    <t>จัดซื้อที่วางหนังสือและหนังสือ</t>
  </si>
  <si>
    <t>ที่อ่านหนังสือหมู่ที่</t>
  </si>
  <si>
    <t>ให้แก่ที่อ่านหนังสือรักการอ่านเพื่อ</t>
  </si>
  <si>
    <t>๔,๕,๖และ๙</t>
  </si>
  <si>
    <t>ให้บริการแก่ประชาชนในเขต อบต.</t>
  </si>
  <si>
    <t>โครงการวันเด็กแห่งชาติ</t>
  </si>
  <si>
    <t>จัดกิจกรรมส่งเสริมพัฒนาการเด็ก</t>
  </si>
  <si>
    <t>ด้านต่างๆ</t>
  </si>
  <si>
    <t>โครงการสนับสนุนค่าใช้จ่ายการ</t>
  </si>
  <si>
    <t>สนับสนุนงบประมาณเป็นค่าใช้จ่าย</t>
  </si>
  <si>
    <t>ศูนย์พัฒนาเด็กเล็ก</t>
  </si>
  <si>
    <t>บริหารสถานศึกษา</t>
  </si>
  <si>
    <t>ของศูนย์พัฒนาเด็กเล็กในสังกัด ดังนี้</t>
  </si>
  <si>
    <t>ในสังกัดทั้ง ๔ แห่ง</t>
  </si>
  <si>
    <t xml:space="preserve"> - ค่าอาหารกลางวัน</t>
  </si>
  <si>
    <t xml:space="preserve"> - ค่าจัดการเรียนการสอน(รายหัว)</t>
  </si>
  <si>
    <t xml:space="preserve"> - ค่าหนังสือเรียน</t>
  </si>
  <si>
    <t xml:space="preserve"> - ค่าอุปกรณ์การเรียน</t>
  </si>
  <si>
    <t xml:space="preserve"> - ค่าเครื่องแบบนักเรียน</t>
  </si>
  <si>
    <t xml:space="preserve"> - ค่ากิจกรรมพัฒนาผู้เรียน</t>
  </si>
  <si>
    <t>โครงการแข่งขันทักษะวิชาการเปิด</t>
  </si>
  <si>
    <t>บ้านสานฝันศูนย์พัฒนาเด็กเล็ก</t>
  </si>
  <si>
    <t>จัดซื้อวัสดุ(อาหารเสริม(นม))</t>
  </si>
  <si>
    <t>จัดซื้ออาหารเสริม(นม) ให้แก่เด็ก</t>
  </si>
  <si>
    <t xml:space="preserve"> -โรงเรียนสพฐ.ใน</t>
  </si>
  <si>
    <t xml:space="preserve">นักเรียนของโรงเรียนสังกัด สพฐ. </t>
  </si>
  <si>
    <t>เขตพื้นที่ อบต.</t>
  </si>
  <si>
    <t>และเด็กปฐมวัยศูนย์พัฒนาเด็กเล็ก</t>
  </si>
  <si>
    <t xml:space="preserve"> - ศพด.ในสังกัด</t>
  </si>
  <si>
    <t>โครงการอาหารกลางวัน(อุดหนุน)</t>
  </si>
  <si>
    <t>อุดหนุนงบประมาณค่าอาหารกลาง</t>
  </si>
  <si>
    <t>วันให้แก่เด็กนักเรียนของโรงเรียน</t>
  </si>
  <si>
    <t>สังกัด สพฐ.ในเขต อบต.</t>
  </si>
  <si>
    <t>โครงการแข่งขันกีฬา "บางขันสัมพันธ์</t>
  </si>
  <si>
    <t xml:space="preserve">จัดการแข่งขันกีฬาสำหรับเด็ก </t>
  </si>
  <si>
    <t>สนามกีฬาตามที่</t>
  </si>
  <si>
    <t xml:space="preserve">ต้านยาเสพติด" </t>
  </si>
  <si>
    <t>เยาวขนและประชาชนในเขต อบต.</t>
  </si>
  <si>
    <t>กำหนดในโครงการ</t>
  </si>
  <si>
    <t>๒</t>
  </si>
  <si>
    <t>จัดการแข่งขันกีฬาสำหรับเด็ก</t>
  </si>
  <si>
    <t>ปฐมวัยของศูนย์พัฒนาเด็กเล็ก</t>
  </si>
  <si>
    <t>ร่วมกับคณะกรรมการฯ ผู้ปกครอง</t>
  </si>
  <si>
    <t>และชุมชน</t>
  </si>
  <si>
    <t>๓</t>
  </si>
  <si>
    <t>จัดซื้อวัสดุกีฬา</t>
  </si>
  <si>
    <t>จัดซื้อวัสดุกีฬาเพื่อให้บริการแก่</t>
  </si>
  <si>
    <t>ลานกีฬาของหมู่บ้าน</t>
  </si>
  <si>
    <t>ประชาชนในเขตพื้นที่ อบต.</t>
  </si>
  <si>
    <t>ในเขต อบต.</t>
  </si>
  <si>
    <t xml:space="preserve">  แผนนงาน ศาสนาวัฒนธรรมและนันทนาการ   งาน กีฬาและนันทนาการ</t>
  </si>
  <si>
    <t>โครงการแข่งขันกีฬาสีศูนย์พัฒนา</t>
  </si>
  <si>
    <t>เด็กเล็กสานสัมพันธ์ชุมชน</t>
  </si>
  <si>
    <t>โครงการจัดงานวันฮารีรายอและฝึกอบรม</t>
  </si>
  <si>
    <t>จัดงานวันฮารีรายอและจัดฝึกอบรม</t>
  </si>
  <si>
    <t>มัสยิดหมู่ที่ ๑๕</t>
  </si>
  <si>
    <t>คุณธรรมจริยธรรมตามหลักศาสนา</t>
  </si>
  <si>
    <t>ด้านคุณธรรมจริยธรรมตามหลัก</t>
  </si>
  <si>
    <t>อิสลาม</t>
  </si>
  <si>
    <t xml:space="preserve">ศาสนาอิสลาม </t>
  </si>
  <si>
    <t>โครงการทำบุญร่วมใจสร้างเสริม</t>
  </si>
  <si>
    <t xml:space="preserve">จัดกิจกรรมทางพระพุทธศาสนา </t>
  </si>
  <si>
    <t xml:space="preserve"> อบต.บางขัน</t>
  </si>
  <si>
    <t>คุณธรรม</t>
  </si>
  <si>
    <t>จัดกิจกรรมให้ความรู้เรื่องคุณธรรม</t>
  </si>
  <si>
    <t>กับการปฏิบัติงาน</t>
  </si>
  <si>
    <t>จัดงานส่งเสริมและสืบสานประเพณี</t>
  </si>
  <si>
    <t>สถานที่ที่กำหนดใน</t>
  </si>
  <si>
    <t>วันลอยกระทง</t>
  </si>
  <si>
    <t>โครงการ(แหล่งน้ำใน</t>
  </si>
  <si>
    <t>หมู่บ้านที่เหมาะสม)</t>
  </si>
  <si>
    <t>จัดงานส่งเสริมประเพณีสงกรานต์</t>
  </si>
  <si>
    <t xml:space="preserve"> อบต.บางขัน/</t>
  </si>
  <si>
    <t>รดน้ำขอพรผู้สูงอายุ</t>
  </si>
  <si>
    <t>จัดกิจกรรมทางพุทธศาสนา</t>
  </si>
  <si>
    <t>จัดกิจกรรมรดน้ำขอพรผู้สูงอายุ</t>
  </si>
  <si>
    <t>โครงการ</t>
  </si>
  <si>
    <t>โครงการอบรมให้ความรู้ ส่งเสริมพัฒนา</t>
  </si>
  <si>
    <t>จัดอบรม ให้ความรู้ให้แก่พิธีกร</t>
  </si>
  <si>
    <t>ทางศาสนา</t>
  </si>
  <si>
    <t>และวัฒธรรมท้องถิ่น</t>
  </si>
  <si>
    <t xml:space="preserve">  แผนนงาน ศาสนาวัฒนธรรมและนันทนาการ  งาน  ศาสนาวัฒนธรรมท้องถิ่น</t>
  </si>
  <si>
    <t>โครงการส่งเสริมศาสนา วัฒนธรรม</t>
  </si>
  <si>
    <t>อุดหนุนงบประมาณให้แก่ที่ทำการ</t>
  </si>
  <si>
    <t>สถานที่จัดกิจกรรม</t>
  </si>
  <si>
    <t>และประเพณีเทศกาลเดือนสิบ</t>
  </si>
  <si>
    <t>ปกครองอำเภอบางขัน</t>
  </si>
  <si>
    <t>ตามระบุในโครงการ</t>
  </si>
  <si>
    <t>และประเพณีเทศกาลวันมาฆบูชา แห่ผ้า</t>
  </si>
  <si>
    <t>ขึ้นธาตุ นครศรีธรรมราชและแห่ผ้าห่ม</t>
  </si>
  <si>
    <t>พระพุทธลีลาศิริธรรมนครอัครมหามิ่ง</t>
  </si>
  <si>
    <t>มงคล อำเภอบางขัน</t>
  </si>
  <si>
    <t>โครงการส่งเสริมอนุรักษ์ ฟื้นฟูประเพณี</t>
  </si>
  <si>
    <t>อุดหนุนงบประมาณให้แก่สภา</t>
  </si>
  <si>
    <t>ชักพระอำเภอบางขัน</t>
  </si>
  <si>
    <t>วัฒนธรรมอำเภอบางขัน</t>
  </si>
  <si>
    <t>แผนงานการศาสนา วัฒนธรรม และนันทนาการ งานวิชาการวางแผนและส่งเสริมการท่องเที่ยว</t>
  </si>
  <si>
    <t>โครงการจัดทำแผนส่งเสริมและพัฒนา</t>
  </si>
  <si>
    <t>จัดทำแผนส่งเสริมและพัฒนา</t>
  </si>
  <si>
    <t xml:space="preserve">ตำบลบางขัน  </t>
  </si>
  <si>
    <t xml:space="preserve">สำนักงานปลัด </t>
  </si>
  <si>
    <t>การท่องเที่ยวในชุมชนตำบลบางขัน</t>
  </si>
  <si>
    <t>อำเภอบางขัน</t>
  </si>
  <si>
    <t>ฝ่ายบริหารทั่วไป</t>
  </si>
  <si>
    <t>จังหวัดนครศรีฯ</t>
  </si>
  <si>
    <t>โครงการพัฒนาบริการการท่องเที่ยว</t>
  </si>
  <si>
    <t>พัฒนาสิ่งอำนวยความสะดวก</t>
  </si>
  <si>
    <t>ขององค์การบริหารส่วนตำบลบางขัน</t>
  </si>
  <si>
    <t>ให้กับนักท่องเที่ยวในชุมชนและ</t>
  </si>
  <si>
    <t>นอกพื้นที่ตามความเหมาะสม</t>
  </si>
  <si>
    <t>โครงการฝึกอบรมมัคคุเทศก์</t>
  </si>
  <si>
    <t>ประชาชนทั่วไปได้รู้จักทรัพยากร</t>
  </si>
  <si>
    <t>ท่องเที่ยวของท้องถิ่น มีความรู้ความ</t>
  </si>
  <si>
    <t>ความสามารถ และทักษะในการ</t>
  </si>
  <si>
    <t>นำเสนอแหล่งท่องเที่ยว</t>
  </si>
  <si>
    <t xml:space="preserve">โครงการจัดทำป้ายบอกทาง </t>
  </si>
  <si>
    <t>จัดทำป้ายบอกทางและป้ายสื่อ</t>
  </si>
  <si>
    <t>และป้ายประชาสัมพันธ์สถานที่</t>
  </si>
  <si>
    <t>ความหมายสถานที่ท่องเที่ยวและ</t>
  </si>
  <si>
    <t>ท่องเที่ยวและสถานที่สำคัญ</t>
  </si>
  <si>
    <t>สถานที่สำคัญ</t>
  </si>
  <si>
    <t>โครงการพัฒนาและปรับปรุง</t>
  </si>
  <si>
    <t>ปรับปรุงภูมิทัศน์ เพื่อสร้างสภาพ</t>
  </si>
  <si>
    <t>แหล่งท่องเที่ยวในเขตตำบลบางขัน</t>
  </si>
  <si>
    <t>แวดล้อมและภาพลักษณ์ที่ดี</t>
  </si>
  <si>
    <t>โครงการส่งเสริมการท่องเที่ยว</t>
  </si>
  <si>
    <t>ส่งเสริมและพัฒนากิจการด้าน</t>
  </si>
  <si>
    <t>เชิงอนุรักษ์เกษตรและวิถีพอเพียง</t>
  </si>
  <si>
    <t>การเกษตรให้เป็นแหล่งท่องเที่ยว</t>
  </si>
  <si>
    <t>วิถีเกษตร</t>
  </si>
  <si>
    <t>โครงการส่งเสริมและพัฒนา</t>
  </si>
  <si>
    <t>ส่งเสริมและพัฒนาการประกอบ</t>
  </si>
  <si>
    <t>การประกอบอาชีพทางการเกษตร</t>
  </si>
  <si>
    <t>ในพื้นที่ตำบลบางขัน</t>
  </si>
  <si>
    <t>โครงการอบรมเชิงปฏิบัติการ</t>
  </si>
  <si>
    <t>ส่งเสริมและให้ความรู้เกี่ยวกับ</t>
  </si>
  <si>
    <t>การจัดทำปุ๋ยอินทรีย์</t>
  </si>
  <si>
    <t>ปุ๋ยอินทรีย์</t>
  </si>
  <si>
    <t>โครงการอนุรักษ์พันธุกรรมพืช</t>
  </si>
  <si>
    <t xml:space="preserve">ดำเนินงานการจัดทำฐานทรัพยากร </t>
  </si>
  <si>
    <t>อันเนื่องมาจากพระราชดำริ</t>
  </si>
  <si>
    <t>สมเด็จพระเทพรัตนราชสุดาฯ</t>
  </si>
  <si>
    <t>สยามบรมราชกุมารี(อพ.สธ.)ตำบลบางขัน</t>
  </si>
  <si>
    <t>ตำบล</t>
  </si>
  <si>
    <t>บางขัน</t>
  </si>
  <si>
    <t xml:space="preserve">ตรวจสอบคุณภาพน้ำ อุปโภค บริโภค </t>
  </si>
  <si>
    <t>ในพื้นที่ ต.บางขัน</t>
  </si>
  <si>
    <t>โครงการตรวจสอบคุณภาพน้ำผิวดิน เพื่อ</t>
  </si>
  <si>
    <t>ป้องกันปัญหาน้ำเสียในชุมชน</t>
  </si>
  <si>
    <t>โครงการป้องกันและแก้ไขปัญหาน้ำเสียชุมชน</t>
  </si>
  <si>
    <t>การปลูกกล้าไม้  การคัดแยกขยะ</t>
  </si>
  <si>
    <t>โครงการส่งเสริมดูแลรักษาแหล่งน้ำสาธารณะ</t>
  </si>
  <si>
    <t>ในชุมชน</t>
  </si>
  <si>
    <t>ทรัพยากรธรรมชาติ ปลูกต้น การแยกขยะ</t>
  </si>
  <si>
    <t>การฟื้นฟูสิ่งแวดล้อม การสร้างฝายชะลอน้ำ</t>
  </si>
  <si>
    <t xml:space="preserve">การให้ความรู้ เกี่ยวกับการรักษาคุณภาพ </t>
  </si>
  <si>
    <t>สิ่งแวดล้อม</t>
  </si>
  <si>
    <t>อบรมให้ความรู้ในการป้องกันและแก้ไข</t>
  </si>
  <si>
    <t>ปัญหาน้ำน้ำเสียชุมชน</t>
  </si>
  <si>
    <t xml:space="preserve"> บรมให้ความรู้การสร้างจิตสำนึกรักษ์</t>
  </si>
  <si>
    <t>สาธารณะ</t>
  </si>
  <si>
    <t xml:space="preserve">การสำรวจผักตบชวา วัชพืชแหล่งน้ำ </t>
  </si>
  <si>
    <t xml:space="preserve">ตรวจสอบคุณภาพน้ำผิวดิน ในพื้นที่  </t>
  </si>
  <si>
    <t xml:space="preserve">อบรมให้ความรู้เกี่ยวกับการอนุรักษ์ </t>
  </si>
  <si>
    <t>ทรัพยากรน้ำการปลูกป่าต้นน้ำ</t>
  </si>
  <si>
    <t xml:space="preserve">โครงการสร้างจิตสำนึกรักษ์ทรัพยากร </t>
  </si>
  <si>
    <t>จัดซื้อเครื่องฉีดน้ำแรงดัน</t>
  </si>
  <si>
    <t>แบบเครื่องยนต์เบนซิน 4 จังหวะ 1 สูบ</t>
  </si>
  <si>
    <t>เฉียงวาล์เหนือลูกสูบ ระบายความร้อน</t>
  </si>
  <si>
    <t>ด้วยอากาศ</t>
  </si>
  <si>
    <t>จัดซื้อเลื่อยโซ่ยนต์</t>
  </si>
  <si>
    <t>ปริมาตรกระบอกสูบ 50.2 ประสิทธิ</t>
  </si>
  <si>
    <t>ภาพเครื่องยนต์ 2200 วัตต์</t>
  </si>
  <si>
    <t>3.1 แรงม้า</t>
  </si>
  <si>
    <t>ครุภัณฑ์ไฟฟ้าและวิทยุ</t>
  </si>
  <si>
    <t>เครื่องปั่นไฟเครื่องกำเนิดไฟฟ้า แบบมี</t>
  </si>
  <si>
    <t>ล้อลากเคลื่อนย้ายได้</t>
  </si>
  <si>
    <t>จัดซื้อเครื่องรับส่งวิทยุ</t>
  </si>
  <si>
    <t>จัดซื้อโคมไฟส่องสว่าง</t>
  </si>
  <si>
    <t>ใช้ส่องสว่างสำหรับงานกู้ภัยสามารถ</t>
  </si>
  <si>
    <t>กระจายแสงได้ 360 องศา</t>
  </si>
  <si>
    <t>จัดซื้อชุดเครื่องเสียง 3000 w</t>
  </si>
  <si>
    <t>สำหรับกลางแจ้ง</t>
  </si>
  <si>
    <t>จัดทำแผนป้องกันและบรรเทาสาธารณภัย</t>
  </si>
  <si>
    <t>ในตำบลบางขัน</t>
  </si>
  <si>
    <t>1 จัดตั้งศูนย์</t>
  </si>
  <si>
    <t>2 จัดหาเตรียมความพร้อมด้านวัสดุ</t>
  </si>
  <si>
    <t>3 ฝึกอบรม/เผยแพร่ทางสื่อต่างๆ</t>
  </si>
  <si>
    <t>4 ช่วยเหลือผู้ประสบภัย</t>
  </si>
  <si>
    <t>4 สร้างฝายชะลอน้ำ/กักเก็บน้ำ</t>
  </si>
  <si>
    <t>5 ช่วยเหลือผู้ประสบภัย</t>
  </si>
  <si>
    <t>โครงการฝึกอบรมซักซ้อมแผนปฏิบัติการ</t>
  </si>
  <si>
    <t>ซักซ้อมในสถานการณ์ที่จำลองขึ้นช่วย</t>
  </si>
  <si>
    <t>เหลือผู้ประสบอุบัติภัยได้อย่างถูกต้อง</t>
  </si>
  <si>
    <t>โครงการฝึกอบรม อปพร. อบต.บางขัน</t>
  </si>
  <si>
    <t>ฝึกอบรมพัฒนาประสิทธิภาพอาสาสมัคร</t>
  </si>
  <si>
    <t>ป้องกันภัยฝ่ายพลเรือน</t>
  </si>
  <si>
    <t>โครงการจิตอาสาพัฒนาชุมชนตำบล</t>
  </si>
  <si>
    <t>บางขัน หลักสูตรจัดตั้ง</t>
  </si>
  <si>
    <t>1 สร้างจิตสำนึกให้แก่จิตอาสา</t>
  </si>
  <si>
    <t>2 เสริมสร้างความช่วยเหลือในหน่วยงาน</t>
  </si>
  <si>
    <t>องค์กรและประชาชน</t>
  </si>
  <si>
    <t>พัฒนาบุคลากร</t>
  </si>
  <si>
    <t>ฝึกอบรมเชิงปฏิบัติการโดย</t>
  </si>
  <si>
    <t>วิทยากร</t>
  </si>
  <si>
    <t>พัฒนาตนเอง พัฒนาชุมชน สู่การพัฒนาท้องถิ่น</t>
  </si>
  <si>
    <t>บรรยายให้ความรู้ทางวิชาการ</t>
  </si>
  <si>
    <t>ศึกษาดูงาน</t>
  </si>
  <si>
    <t>อบรมสัมมนาเชิงปฏิบัติการ</t>
  </si>
  <si>
    <t>จังหวัดกระบี่</t>
  </si>
  <si>
    <t>เรียนรู้ผ่านกิจกรรมสัมพันธ์</t>
  </si>
  <si>
    <t>พิจารณาคัดเลือกคนดีศรีบางขัน</t>
  </si>
  <si>
    <t>โดยคณะกรรมคัดเลือก</t>
  </si>
  <si>
    <t>โครงการติดตั้งระบบสารสนเทศเครือข่ายไร้สาย</t>
  </si>
  <si>
    <t>ภายใน</t>
  </si>
  <si>
    <t>ติดตั้งระบบสารสนเทศเครือข่ายไร้</t>
  </si>
  <si>
    <t>สายภายในและบริการอินเตอร์เน็ต</t>
  </si>
  <si>
    <t>โครงการคนดีศรีบางขัน</t>
  </si>
  <si>
    <t>จัดซื้อเก้าอี้บริการประชาชน</t>
  </si>
  <si>
    <t>จัดซื้อซุ้มเฉลิมพระเกียรติ</t>
  </si>
  <si>
    <t>จัดซื้อโต๊ะพับพลาสติกไฟเบอร์สีขาว</t>
  </si>
  <si>
    <t>จัดซื้อโพเดี้ยมไม้สัก</t>
  </si>
  <si>
    <t>จัดซื้อระบบเสียงและไมโครโฟน</t>
  </si>
  <si>
    <t>ไร้สายห้องประชุม</t>
  </si>
  <si>
    <t>ครุภัณฑ์โฆษณาและเผยแพร่</t>
  </si>
  <si>
    <t>จัดซื้อโทรทัศน์แอลอีดี</t>
  </si>
  <si>
    <t>จัดซื้อเครื่องคอมพิวเตอร์โน้ตบุ๊ก</t>
  </si>
  <si>
    <t>แบบที่ 1</t>
  </si>
  <si>
    <t>โครงการเสริมความรัก ความผูกพันในองค์กร</t>
  </si>
  <si>
    <t xml:space="preserve">  แผนนงาน รักษาความสงบภายใน  ค่าครุภัณฑ์ </t>
  </si>
  <si>
    <t>1</t>
  </si>
  <si>
    <t>2</t>
  </si>
  <si>
    <t>3</t>
  </si>
  <si>
    <t>4</t>
  </si>
  <si>
    <t>จัดซื้อครุภัณฑ์สำนักงาน</t>
  </si>
  <si>
    <t>กองคลัง</t>
  </si>
  <si>
    <t>สายยุทธศาสตร์(ช่วงบ้านนายดำเกิง ชุมพล)</t>
  </si>
  <si>
    <t>หมู่ที่ 7 ขนาดผิวจราจรกว้าง ๕.๐๐ม.</t>
  </si>
  <si>
    <t>ความหนา 0.15 ระยะทาง 175 ม. หรือตามแบบ</t>
  </si>
  <si>
    <t>ม.7</t>
  </si>
  <si>
    <t>สายไร่ยาว - ควนออก หมู่ที่ 6</t>
  </si>
  <si>
    <t>ขนาดผิวจราจรกว้าง 5.00ม. ความหนา 0.15ม.</t>
  </si>
  <si>
    <t>ระยะทาง 303 เมตร ตามแบบแปลง</t>
  </si>
  <si>
    <t>ม.6</t>
  </si>
  <si>
    <t>สายสะพานพล - บนควน หมู่ที่ 13,11</t>
  </si>
  <si>
    <t>300ม. หรือตามแบบแปลง</t>
  </si>
  <si>
    <t>ม.13,11</t>
  </si>
  <si>
    <t>สามแยกทุ่งอินทนิน -บ้านนายประพิณ</t>
  </si>
  <si>
    <t>หมู่ที่ 5</t>
  </si>
  <si>
    <t xml:space="preserve"> ม 5 ขนาดผิวจราจรกว้าง 4.00ม.ไหล่ทางหินคลุก</t>
  </si>
  <si>
    <t>ระยะทาง 190 ม. ละเอียดตามแบบแปลง อบต.</t>
  </si>
  <si>
    <t>สามแยกบ้านนายชอบ พรหมขวัญ - สุดเขต</t>
  </si>
  <si>
    <t>ตำบลบ้านลำนาว หมู่ที่ 7</t>
  </si>
  <si>
    <t>ขนาดผิวจราจรกว้าง 4.00ม.ความหนา0.15ม.</t>
  </si>
  <si>
    <t>ระยะทาง 190 เมตร</t>
  </si>
  <si>
    <t xml:space="preserve">รายละเอียดตามแบบแปลน อบต. </t>
  </si>
  <si>
    <t>สายหน้าไทร - ควนเคี่ยม หมู่ที่ 6</t>
  </si>
  <si>
    <t>สายห้วยกำไล - บ้านนายหมอก หมู่ที่ 4</t>
  </si>
  <si>
    <t xml:space="preserve"> ขนาดผิวจราจรกว้าง 4.00ม.</t>
  </si>
  <si>
    <t>ความหนา 0.15 ระยะทาง 190 ม.</t>
  </si>
  <si>
    <t>หรือตามแบบแปลง</t>
  </si>
  <si>
    <t>ม.4</t>
  </si>
  <si>
    <t>สายห้วยยาง - อ่างหลุมปอ หมู่ที่ 8</t>
  </si>
  <si>
    <t>กว้าง ๔.๐๐ม.ระยะทาง 190 ม.</t>
  </si>
  <si>
    <t>ความหนา 0.15ม.ละเอียดตามแบบแปลง อบต.</t>
  </si>
  <si>
    <t>ติกคอนกรีตสายต้นท้อน - น้ำผุด หมู่ที่ 2,8,14</t>
  </si>
  <si>
    <t>ม.2,8</t>
  </si>
  <si>
    <t>,14</t>
  </si>
  <si>
    <t>กว้าง 5.00ม.ความหนา 0.04ม.ระยะทาง 620ม.</t>
  </si>
  <si>
    <t>ติกคอนกรีตสายสายทับกลาง -ควนออก ม.16</t>
  </si>
  <si>
    <t>กว้าง 5.00ม.ความหนา 0.04ม.ระยะทาง 600ม.</t>
  </si>
  <si>
    <t>ม.16</t>
  </si>
  <si>
    <t>สายสามแยกวัดต้นไทร - ทุ่งไสไฟไหม้ ม.9</t>
  </si>
  <si>
    <t xml:space="preserve">ติกคอนกรีตสายสามแยกวัดต้นไทร - ทุ่งไสไฟไหม้ </t>
  </si>
  <si>
    <t>กว้าง 5.00ม.ความหนา 0.04ม.ระยะทาง 400ม.</t>
  </si>
  <si>
    <t>สายหน้าสุเหร่า - สามแยกต้นเหรียง หมู่ที่ 12</t>
  </si>
  <si>
    <t>ติกคอนกรีตสายหน้าสุเหร่า - สามแยกต้นเหรียง</t>
  </si>
  <si>
    <t>กว้าง 4.00ม.ความหนา 0.04ม.ระยะทาง 450ม.</t>
  </si>
  <si>
    <t>ม.12</t>
  </si>
  <si>
    <t>ติกคอนกรีตสายยุทธศาสตร์ หมู่ที่ 11,4,7</t>
  </si>
  <si>
    <t>6,18</t>
  </si>
  <si>
    <t>ติกคอนกรีตสายยุทธศาสตร์</t>
  </si>
  <si>
    <t>กว้าง 5.00ม.ความหนา 0.04ม.ระยะทาง 750ม.</t>
  </si>
  <si>
    <t>ม.11</t>
  </si>
  <si>
    <t>4,7,6,18</t>
  </si>
  <si>
    <t>ม.3</t>
  </si>
  <si>
    <t>ม.17</t>
  </si>
  <si>
    <t>ม.15</t>
  </si>
  <si>
    <t>ม.1</t>
  </si>
  <si>
    <t>ม.5</t>
  </si>
  <si>
    <t>ภายใต้ยุทธศาสตร์ที่  ๕  ยุทธศาสตร์การพัฒนาการเมือง การปกครองและการบริหารจัดการองค์กร</t>
  </si>
  <si>
    <t xml:space="preserve">แผนงานงบกลาง  </t>
  </si>
  <si>
    <t>เงินสำรองจ่าย</t>
  </si>
  <si>
    <t>เพื่อจ่ายในกรณีที่ฉุกเฉินที่มีสาธารณภัย</t>
  </si>
  <si>
    <t>ม.1-18</t>
  </si>
  <si>
    <t>เกิดขึ้นหรือบรรเทาความเดือดร้อนของ</t>
  </si>
  <si>
    <t>ประชาชน</t>
  </si>
  <si>
    <t>เงินสมทบกองทุนประกันสังคม</t>
  </si>
  <si>
    <t>เพื่อจ่ายเป็นเงินสมทบประกันสังคม</t>
  </si>
  <si>
    <t>ให้กับพนักงานจ้าง</t>
  </si>
  <si>
    <t>เงินสมทบกองทุนทดแทน</t>
  </si>
  <si>
    <t>เพื่อจ่ายเป็นเงินสมทบกองทุนทดแทน</t>
  </si>
  <si>
    <t>ประกันสังคมให้กับพนักงานจ้าง</t>
  </si>
  <si>
    <t>เบี้ยยังชีพผู้สูงอายุ</t>
  </si>
  <si>
    <t>เพื่อจ่ายเป็นเบี้ยยังชีพผู้สูงอายุ</t>
  </si>
  <si>
    <t>เบี้ยยังชีพคนพิการ</t>
  </si>
  <si>
    <t>เพื่อจ่ายเป็นเบี้ยยังชีพคนพิการ</t>
  </si>
  <si>
    <t>เบี้ยยังชีพผู้ป่วยเอดส์</t>
  </si>
  <si>
    <t>เพื่อจ่ายเป็นเบี้ยยังชีพผู้ป่วยเอดส์</t>
  </si>
  <si>
    <t>รายจ่ายตามข้อผูกพัน</t>
  </si>
  <si>
    <t xml:space="preserve"> - เงินสมทบกองทุนบำเหน็จบำนาญข้าราชการ</t>
  </si>
  <si>
    <t>ส่วนท้องถิ่น</t>
  </si>
  <si>
    <t xml:space="preserve"> - สมทบกองทุนหลักประกันสุขภาพตำบลบางขัน</t>
  </si>
  <si>
    <t>สำนักปลัด อบต.กองคลัง</t>
  </si>
  <si>
    <t>อบรมให้ความรู้เตรียมความพร้อมก่อน</t>
  </si>
  <si>
    <t>เข้าสู่ผู้สูงวัย</t>
  </si>
  <si>
    <t>อบรมให้ความรู้ด้านนันทนาการแก่</t>
  </si>
  <si>
    <t>ผู้สูงวัย</t>
  </si>
  <si>
    <t>อบรมให้ความรู้ส่งเสริมการเลี้ยงดูบุตร</t>
  </si>
  <si>
    <t>อบรมให้ความรู้ผู้สูงวัย</t>
  </si>
  <si>
    <t>อบรมให้ความรู้แก่เด็กการทำความดี</t>
  </si>
  <si>
    <t>อบรมให้ความรู้การป้องกันและแก้ไข</t>
  </si>
  <si>
    <t>ปัญหายาเสพติด</t>
  </si>
  <si>
    <t>อบรมให้ความรู้เชิงปฏิบัติการการส่ง</t>
  </si>
  <si>
    <t>เสริมอาชีพการทำผลิตภัณฑ์สมุนไพรไทย</t>
  </si>
  <si>
    <t>อบรมให้ความรู้เกี่ยวกับการจัดดอกไม้</t>
  </si>
  <si>
    <t>อบรมให้ความรู้การทำขนมไทย</t>
  </si>
  <si>
    <t>อบรมให้ความรู้ให้เยาวชน</t>
  </si>
  <si>
    <t>อบรมให้ความรู้แก่เยาวชนใส่ใจ</t>
  </si>
  <si>
    <t>ครอบครัว</t>
  </si>
  <si>
    <t>อบรมให้ความรู้แก่ผู้ดูแลคนพิการ</t>
  </si>
  <si>
    <t>อบรมให้ความรู้ส่งเสริมปรัชญา</t>
  </si>
  <si>
    <t>เศรษฐกิจพอเพียง</t>
  </si>
  <si>
    <t>อบรมให้ความรู้ส่งเสริมพัฒนาศักยภาพ</t>
  </si>
  <si>
    <t>สตรี</t>
  </si>
  <si>
    <t>อบรมให้ความรู้ผู้สูงอายุ</t>
  </si>
  <si>
    <t>อบรมให้ความรู้สตรีไทยห่วงใยสุขภาพ</t>
  </si>
  <si>
    <t>ทุจริต</t>
  </si>
  <si>
    <t>โครงการจ้างเหมาปรับปรุงแผนที่ภาษีและ</t>
  </si>
  <si>
    <t>ทะเบียนทรัพย์สิน</t>
  </si>
  <si>
    <t>เพื่อจัดทำบัญชีรายการที่ดินและสิ้ง</t>
  </si>
  <si>
    <t>ปลูกสร้าง</t>
  </si>
  <si>
    <t>โครงการจัดทำเอกสารประชาสัมพันธ์การ</t>
  </si>
  <si>
    <t>ชำระภาษี</t>
  </si>
  <si>
    <t>เพื่อจัดทำเอกสารประชาสัมพันธ์</t>
  </si>
  <si>
    <t>การชำระภาษี</t>
  </si>
  <si>
    <t>โครงการจัดทำป้ายประชาสัมพันธ์การ</t>
  </si>
  <si>
    <t>เพื่อจัดทำป้ายประชาสัมพันธ์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</si>
</sst>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00041E]0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2"/>
      <color rgb="FFFF0000"/>
      <name val="TH SarabunIT๙"/>
      <family val="2"/>
    </font>
    <font>
      <sz val="12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Calibri"/>
      <family val="2"/>
      <charset val="222"/>
      <scheme val="minor"/>
    </font>
    <font>
      <b/>
      <sz val="12"/>
      <name val="Angsana New"/>
      <family val="1"/>
    </font>
    <font>
      <sz val="12"/>
      <name val="Angsana New"/>
      <family val="1"/>
    </font>
    <font>
      <sz val="12"/>
      <name val="Calibri"/>
      <family val="2"/>
      <charset val="222"/>
      <scheme val="minor"/>
    </font>
    <font>
      <b/>
      <sz val="14"/>
      <color theme="1"/>
      <name val="TH SarabunIT๙"/>
      <family val="2"/>
    </font>
    <font>
      <sz val="16"/>
      <color theme="1"/>
      <name val="TH SarabunPSK"/>
      <family val="2"/>
    </font>
    <font>
      <sz val="12"/>
      <color rgb="FFFF0000"/>
      <name val="Calibri"/>
      <family val="2"/>
      <charset val="222"/>
      <scheme val="minor"/>
    </font>
    <font>
      <sz val="12"/>
      <color rgb="FFFF0000"/>
      <name val="TH SarabunIT๙"/>
      <family val="2"/>
      <charset val="222"/>
    </font>
    <font>
      <b/>
      <sz val="12"/>
      <name val="TH SarabunIT๙"/>
      <family val="2"/>
    </font>
    <font>
      <sz val="12"/>
      <color theme="1"/>
      <name val="TH SarabunIT๙"/>
      <family val="2"/>
      <charset val="222"/>
    </font>
    <font>
      <sz val="11"/>
      <color theme="1"/>
      <name val="Calibri"/>
      <family val="2"/>
      <charset val="222"/>
    </font>
    <font>
      <sz val="12"/>
      <color theme="1"/>
      <name val="TH SarabunPSK"/>
      <family val="2"/>
      <charset val="22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2"/>
      <color theme="1"/>
      <name val="Angsana New"/>
      <family val="1"/>
    </font>
    <font>
      <sz val="12"/>
      <color rgb="FF000000"/>
      <name val="TH SarabunIT๙"/>
      <family val="2"/>
    </font>
    <font>
      <sz val="10"/>
      <color theme="1"/>
      <name val="TH SarabunIT๙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right" textRotation="180"/>
    </xf>
    <xf numFmtId="0" fontId="5" fillId="0" borderId="0" xfId="0" applyFont="1"/>
    <xf numFmtId="0" fontId="6" fillId="0" borderId="9" xfId="0" applyFont="1" applyBorder="1"/>
    <xf numFmtId="0" fontId="6" fillId="0" borderId="0" xfId="0" applyFont="1"/>
    <xf numFmtId="0" fontId="7" fillId="0" borderId="10" xfId="0" applyFont="1" applyBorder="1"/>
    <xf numFmtId="164" fontId="7" fillId="0" borderId="0" xfId="1" applyNumberFormat="1" applyFont="1" applyBorder="1"/>
    <xf numFmtId="0" fontId="9" fillId="0" borderId="8" xfId="0" applyFont="1" applyBorder="1"/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164" fontId="7" fillId="0" borderId="10" xfId="1" applyNumberFormat="1" applyFont="1" applyBorder="1"/>
    <xf numFmtId="0" fontId="7" fillId="0" borderId="5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7" xfId="0" applyFont="1" applyBorder="1"/>
    <xf numFmtId="0" fontId="7" fillId="0" borderId="6" xfId="0" applyFont="1" applyBorder="1"/>
    <xf numFmtId="0" fontId="9" fillId="0" borderId="8" xfId="0" applyFont="1" applyBorder="1" applyAlignment="1">
      <alignment horizontal="left"/>
    </xf>
    <xf numFmtId="0" fontId="9" fillId="0" borderId="7" xfId="0" applyFont="1" applyBorder="1"/>
    <xf numFmtId="3" fontId="1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43" fontId="13" fillId="0" borderId="0" xfId="1" applyFont="1"/>
    <xf numFmtId="0" fontId="5" fillId="0" borderId="0" xfId="0" applyFont="1" applyAlignment="1">
      <alignment horizontal="left"/>
    </xf>
    <xf numFmtId="3" fontId="9" fillId="0" borderId="8" xfId="0" applyNumberFormat="1" applyFont="1" applyBorder="1" applyAlignment="1">
      <alignment horizontal="right"/>
    </xf>
    <xf numFmtId="0" fontId="9" fillId="0" borderId="14" xfId="0" applyFont="1" applyBorder="1"/>
    <xf numFmtId="0" fontId="9" fillId="0" borderId="15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10" xfId="0" applyFont="1" applyBorder="1" applyAlignment="1">
      <alignment horizontal="right"/>
    </xf>
    <xf numFmtId="0" fontId="9" fillId="0" borderId="5" xfId="0" applyFont="1" applyBorder="1"/>
    <xf numFmtId="0" fontId="9" fillId="0" borderId="6" xfId="0" applyFont="1" applyBorder="1"/>
    <xf numFmtId="3" fontId="9" fillId="0" borderId="9" xfId="0" applyNumberFormat="1" applyFont="1" applyBorder="1" applyAlignment="1">
      <alignment horizontal="right"/>
    </xf>
    <xf numFmtId="3" fontId="9" fillId="0" borderId="0" xfId="0" applyNumberFormat="1" applyFont="1"/>
    <xf numFmtId="0" fontId="9" fillId="0" borderId="0" xfId="0" applyFont="1" applyAlignment="1">
      <alignment horizontal="left"/>
    </xf>
    <xf numFmtId="164" fontId="9" fillId="0" borderId="0" xfId="1" applyNumberFormat="1" applyFont="1"/>
    <xf numFmtId="0" fontId="9" fillId="0" borderId="7" xfId="0" applyFont="1" applyBorder="1" applyAlignment="1">
      <alignment horizontal="left"/>
    </xf>
    <xf numFmtId="164" fontId="9" fillId="0" borderId="9" xfId="1" applyNumberFormat="1" applyFont="1" applyBorder="1" applyAlignment="1">
      <alignment horizontal="right"/>
    </xf>
    <xf numFmtId="1" fontId="9" fillId="0" borderId="8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right"/>
    </xf>
    <xf numFmtId="0" fontId="11" fillId="0" borderId="8" xfId="0" applyFont="1" applyBorder="1"/>
    <xf numFmtId="0" fontId="5" fillId="0" borderId="8" xfId="0" applyFont="1" applyBorder="1"/>
    <xf numFmtId="164" fontId="5" fillId="0" borderId="8" xfId="1" applyNumberFormat="1" applyFont="1" applyBorder="1"/>
    <xf numFmtId="0" fontId="11" fillId="0" borderId="10" xfId="0" applyFont="1" applyBorder="1"/>
    <xf numFmtId="0" fontId="5" fillId="0" borderId="10" xfId="0" applyFont="1" applyBorder="1"/>
    <xf numFmtId="0" fontId="9" fillId="0" borderId="15" xfId="0" applyFont="1" applyBorder="1" applyAlignment="1">
      <alignment horizontal="center"/>
    </xf>
    <xf numFmtId="164" fontId="9" fillId="0" borderId="0" xfId="1" applyNumberFormat="1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164" fontId="9" fillId="0" borderId="9" xfId="1" applyNumberFormat="1" applyFont="1" applyBorder="1"/>
    <xf numFmtId="0" fontId="9" fillId="0" borderId="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164" fontId="9" fillId="0" borderId="10" xfId="1" applyNumberFormat="1" applyFont="1" applyBorder="1"/>
    <xf numFmtId="1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/>
    </xf>
    <xf numFmtId="1" fontId="9" fillId="0" borderId="10" xfId="0" applyNumberFormat="1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164" fontId="9" fillId="0" borderId="0" xfId="1" applyNumberFormat="1" applyFont="1" applyBorder="1"/>
    <xf numFmtId="3" fontId="5" fillId="0" borderId="0" xfId="0" applyNumberFormat="1" applyFont="1"/>
    <xf numFmtId="0" fontId="5" fillId="0" borderId="17" xfId="0" applyFont="1" applyBorder="1"/>
    <xf numFmtId="0" fontId="11" fillId="0" borderId="4" xfId="0" applyFont="1" applyBorder="1"/>
    <xf numFmtId="0" fontId="11" fillId="0" borderId="9" xfId="0" applyFont="1" applyBorder="1"/>
    <xf numFmtId="164" fontId="9" fillId="0" borderId="8" xfId="1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1" fontId="5" fillId="0" borderId="8" xfId="0" applyNumberFormat="1" applyFont="1" applyBorder="1"/>
    <xf numFmtId="0" fontId="11" fillId="0" borderId="7" xfId="0" applyFont="1" applyBorder="1"/>
    <xf numFmtId="0" fontId="5" fillId="0" borderId="7" xfId="0" applyFont="1" applyBorder="1"/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9" fillId="0" borderId="7" xfId="0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vertical="top"/>
    </xf>
    <xf numFmtId="1" fontId="5" fillId="0" borderId="9" xfId="0" applyNumberFormat="1" applyFont="1" applyBorder="1"/>
    <xf numFmtId="164" fontId="5" fillId="0" borderId="9" xfId="1" applyNumberFormat="1" applyFont="1" applyBorder="1"/>
    <xf numFmtId="164" fontId="5" fillId="0" borderId="10" xfId="1" applyNumberFormat="1" applyFont="1" applyBorder="1"/>
    <xf numFmtId="0" fontId="9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9" fillId="0" borderId="8" xfId="0" applyNumberFormat="1" applyFont="1" applyBorder="1" applyAlignment="1">
      <alignment horizontal="right"/>
    </xf>
    <xf numFmtId="1" fontId="9" fillId="0" borderId="9" xfId="0" applyNumberFormat="1" applyFont="1" applyBorder="1" applyAlignment="1">
      <alignment horizontal="right"/>
    </xf>
    <xf numFmtId="164" fontId="9" fillId="0" borderId="5" xfId="1" applyNumberFormat="1" applyFont="1" applyBorder="1"/>
    <xf numFmtId="0" fontId="9" fillId="0" borderId="5" xfId="0" applyFont="1" applyBorder="1" applyAlignment="1">
      <alignment horizontal="left"/>
    </xf>
    <xf numFmtId="1" fontId="9" fillId="0" borderId="0" xfId="0" applyNumberFormat="1" applyFont="1"/>
    <xf numFmtId="1" fontId="5" fillId="0" borderId="0" xfId="0" applyNumberFormat="1" applyFont="1"/>
    <xf numFmtId="0" fontId="8" fillId="0" borderId="9" xfId="0" applyFont="1" applyBorder="1"/>
    <xf numFmtId="0" fontId="8" fillId="0" borderId="10" xfId="0" applyFont="1" applyBorder="1"/>
    <xf numFmtId="0" fontId="8" fillId="0" borderId="9" xfId="0" applyFont="1" applyBorder="1" applyAlignment="1">
      <alignment horizontal="left"/>
    </xf>
    <xf numFmtId="0" fontId="0" fillId="0" borderId="10" xfId="0" applyBorder="1"/>
    <xf numFmtId="0" fontId="8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165" fontId="9" fillId="0" borderId="8" xfId="0" applyNumberFormat="1" applyFont="1" applyBorder="1" applyAlignment="1">
      <alignment horizontal="center"/>
    </xf>
    <xf numFmtId="165" fontId="9" fillId="0" borderId="14" xfId="0" applyNumberFormat="1" applyFont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0" borderId="9" xfId="0" applyFont="1" applyBorder="1" applyAlignment="1">
      <alignment horizontal="left"/>
    </xf>
    <xf numFmtId="4" fontId="6" fillId="0" borderId="0" xfId="0" applyNumberFormat="1" applyFont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0" xfId="1" applyNumberFormat="1" applyFont="1" applyBorder="1" applyAlignment="1"/>
    <xf numFmtId="0" fontId="6" fillId="0" borderId="4" xfId="0" applyFont="1" applyBorder="1" applyAlignment="1">
      <alignment horizontal="center"/>
    </xf>
    <xf numFmtId="4" fontId="6" fillId="0" borderId="0" xfId="1" applyNumberFormat="1" applyFont="1" applyBorder="1" applyAlignment="1">
      <alignment horizontal="right"/>
    </xf>
    <xf numFmtId="0" fontId="15" fillId="3" borderId="1" xfId="0" applyFont="1" applyFill="1" applyBorder="1" applyAlignment="1">
      <alignment horizontal="right"/>
    </xf>
    <xf numFmtId="4" fontId="6" fillId="3" borderId="1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/>
    </xf>
    <xf numFmtId="4" fontId="6" fillId="3" borderId="11" xfId="1" applyNumberFormat="1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5" fillId="0" borderId="9" xfId="0" applyFont="1" applyBorder="1"/>
    <xf numFmtId="4" fontId="6" fillId="3" borderId="11" xfId="1" applyNumberFormat="1" applyFont="1" applyFill="1" applyBorder="1" applyAlignment="1">
      <alignment horizontal="right"/>
    </xf>
    <xf numFmtId="4" fontId="6" fillId="3" borderId="11" xfId="1" applyNumberFormat="1" applyFont="1" applyFill="1" applyBorder="1" applyAlignment="1"/>
    <xf numFmtId="0" fontId="6" fillId="0" borderId="0" xfId="0" applyFont="1" applyAlignment="1">
      <alignment horizontal="right" textRotation="180"/>
    </xf>
    <xf numFmtId="0" fontId="15" fillId="0" borderId="0" xfId="0" applyFont="1" applyAlignment="1">
      <alignment horizontal="right"/>
    </xf>
    <xf numFmtId="4" fontId="6" fillId="0" borderId="0" xfId="1" applyNumberFormat="1" applyFont="1" applyFill="1" applyBorder="1" applyAlignment="1"/>
    <xf numFmtId="0" fontId="6" fillId="0" borderId="0" xfId="0" applyFont="1" applyAlignment="1">
      <alignment horizontal="center"/>
    </xf>
    <xf numFmtId="0" fontId="15" fillId="2" borderId="9" xfId="0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4" borderId="10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 textRotation="180"/>
    </xf>
    <xf numFmtId="43" fontId="13" fillId="0" borderId="0" xfId="1" applyFont="1" applyBorder="1"/>
    <xf numFmtId="1" fontId="5" fillId="0" borderId="8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0" fontId="9" fillId="4" borderId="10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9" xfId="0" applyFont="1" applyFill="1" applyBorder="1" applyAlignment="1">
      <alignment horizontal="left"/>
    </xf>
    <xf numFmtId="0" fontId="9" fillId="4" borderId="8" xfId="0" applyFont="1" applyFill="1" applyBorder="1"/>
    <xf numFmtId="0" fontId="9" fillId="4" borderId="9" xfId="0" applyFont="1" applyFill="1" applyBorder="1"/>
    <xf numFmtId="0" fontId="9" fillId="4" borderId="10" xfId="0" applyFont="1" applyFill="1" applyBorder="1"/>
    <xf numFmtId="0" fontId="14" fillId="4" borderId="10" xfId="0" applyFont="1" applyFill="1" applyBorder="1"/>
    <xf numFmtId="1" fontId="9" fillId="0" borderId="14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5" fillId="0" borderId="5" xfId="0" applyFont="1" applyBorder="1"/>
    <xf numFmtId="0" fontId="9" fillId="4" borderId="8" xfId="0" applyFont="1" applyFill="1" applyBorder="1" applyAlignment="1">
      <alignment vertical="top"/>
    </xf>
    <xf numFmtId="0" fontId="9" fillId="4" borderId="9" xfId="0" applyFont="1" applyFill="1" applyBorder="1" applyAlignment="1">
      <alignment vertical="top"/>
    </xf>
    <xf numFmtId="0" fontId="9" fillId="4" borderId="4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0" fontId="5" fillId="0" borderId="10" xfId="0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4" fontId="9" fillId="0" borderId="3" xfId="1" applyNumberFormat="1" applyFont="1" applyBorder="1"/>
    <xf numFmtId="0" fontId="8" fillId="4" borderId="9" xfId="0" applyFont="1" applyFill="1" applyBorder="1" applyAlignment="1">
      <alignment vertical="top"/>
    </xf>
    <xf numFmtId="0" fontId="10" fillId="0" borderId="0" xfId="0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9" fillId="4" borderId="3" xfId="0" applyFont="1" applyFill="1" applyBorder="1"/>
    <xf numFmtId="0" fontId="5" fillId="0" borderId="3" xfId="0" applyFont="1" applyBorder="1"/>
    <xf numFmtId="164" fontId="5" fillId="0" borderId="3" xfId="1" applyNumberFormat="1" applyFont="1" applyBorder="1"/>
    <xf numFmtId="0" fontId="8" fillId="0" borderId="0" xfId="0" applyFont="1"/>
    <xf numFmtId="1" fontId="5" fillId="0" borderId="5" xfId="0" applyNumberFormat="1" applyFont="1" applyBorder="1" applyAlignment="1">
      <alignment horizontal="center"/>
    </xf>
    <xf numFmtId="0" fontId="9" fillId="4" borderId="5" xfId="0" applyFont="1" applyFill="1" applyBorder="1"/>
    <xf numFmtId="164" fontId="5" fillId="0" borderId="5" xfId="1" applyNumberFormat="1" applyFont="1" applyBorder="1"/>
    <xf numFmtId="0" fontId="1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4" fillId="0" borderId="9" xfId="0" applyFont="1" applyBorder="1"/>
    <xf numFmtId="0" fontId="14" fillId="0" borderId="10" xfId="0" applyFont="1" applyBorder="1"/>
    <xf numFmtId="0" fontId="9" fillId="0" borderId="16" xfId="0" applyFont="1" applyBorder="1"/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9" fillId="4" borderId="15" xfId="0" applyFont="1" applyFill="1" applyBorder="1" applyAlignment="1">
      <alignment horizontal="left"/>
    </xf>
    <xf numFmtId="0" fontId="9" fillId="0" borderId="14" xfId="0" applyFont="1" applyBorder="1" applyAlignment="1">
      <alignment horizontal="left"/>
    </xf>
    <xf numFmtId="164" fontId="9" fillId="0" borderId="14" xfId="1" applyNumberFormat="1" applyFont="1" applyBorder="1"/>
    <xf numFmtId="0" fontId="16" fillId="0" borderId="1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17" fillId="0" borderId="0" xfId="0" applyFont="1"/>
    <xf numFmtId="1" fontId="9" fillId="0" borderId="3" xfId="0" applyNumberFormat="1" applyFont="1" applyBorder="1" applyAlignment="1">
      <alignment horizontal="center"/>
    </xf>
    <xf numFmtId="0" fontId="0" fillId="0" borderId="3" xfId="0" applyBorder="1"/>
    <xf numFmtId="1" fontId="9" fillId="0" borderId="14" xfId="0" applyNumberFormat="1" applyFont="1" applyBorder="1" applyAlignment="1">
      <alignment horizontal="center"/>
    </xf>
    <xf numFmtId="0" fontId="18" fillId="0" borderId="9" xfId="0" applyFont="1" applyBorder="1"/>
    <xf numFmtId="0" fontId="18" fillId="0" borderId="10" xfId="0" applyFont="1" applyBorder="1"/>
    <xf numFmtId="0" fontId="18" fillId="0" borderId="3" xfId="0" applyFont="1" applyBorder="1"/>
    <xf numFmtId="0" fontId="18" fillId="0" borderId="5" xfId="0" applyFont="1" applyBorder="1"/>
    <xf numFmtId="0" fontId="19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0" fontId="21" fillId="0" borderId="10" xfId="0" applyFont="1" applyBorder="1"/>
    <xf numFmtId="0" fontId="22" fillId="0" borderId="10" xfId="0" applyFont="1" applyBorder="1"/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164" fontId="20" fillId="0" borderId="9" xfId="1" applyNumberFormat="1" applyFont="1" applyBorder="1" applyAlignment="1">
      <alignment vertical="center"/>
    </xf>
    <xf numFmtId="164" fontId="20" fillId="0" borderId="8" xfId="1" applyNumberFormat="1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3" fontId="20" fillId="0" borderId="5" xfId="0" applyNumberFormat="1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3" fontId="20" fillId="0" borderId="3" xfId="0" applyNumberFormat="1" applyFont="1" applyBorder="1" applyAlignment="1">
      <alignment vertical="center"/>
    </xf>
    <xf numFmtId="3" fontId="20" fillId="0" borderId="3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0" borderId="9" xfId="0" applyFont="1" applyBorder="1" applyAlignment="1">
      <alignment horizontal="left"/>
    </xf>
    <xf numFmtId="0" fontId="20" fillId="0" borderId="10" xfId="0" applyFont="1" applyBorder="1" applyAlignment="1">
      <alignment horizontal="left"/>
    </xf>
    <xf numFmtId="0" fontId="20" fillId="0" borderId="16" xfId="0" applyFont="1" applyBorder="1" applyAlignment="1">
      <alignment vertical="center"/>
    </xf>
    <xf numFmtId="3" fontId="20" fillId="0" borderId="9" xfId="0" applyNumberFormat="1" applyFont="1" applyBorder="1" applyAlignment="1">
      <alignment horizontal="right"/>
    </xf>
    <xf numFmtId="0" fontId="20" fillId="0" borderId="9" xfId="0" applyFont="1" applyBorder="1" applyAlignment="1">
      <alignment horizontal="center"/>
    </xf>
    <xf numFmtId="0" fontId="20" fillId="0" borderId="16" xfId="0" applyFont="1" applyBorder="1" applyAlignment="1">
      <alignment horizontal="left" vertical="center"/>
    </xf>
    <xf numFmtId="0" fontId="20" fillId="0" borderId="4" xfId="0" applyFont="1" applyBorder="1" applyAlignment="1">
      <alignment horizontal="left"/>
    </xf>
    <xf numFmtId="0" fontId="20" fillId="0" borderId="10" xfId="0" applyFont="1" applyBorder="1" applyAlignment="1">
      <alignment horizontal="right"/>
    </xf>
    <xf numFmtId="0" fontId="20" fillId="0" borderId="10" xfId="0" applyFont="1" applyBorder="1" applyAlignment="1">
      <alignment horizontal="center"/>
    </xf>
    <xf numFmtId="0" fontId="20" fillId="0" borderId="9" xfId="0" applyFont="1" applyBorder="1"/>
    <xf numFmtId="0" fontId="20" fillId="0" borderId="10" xfId="0" applyFont="1" applyBorder="1"/>
    <xf numFmtId="0" fontId="20" fillId="0" borderId="3" xfId="0" applyFont="1" applyBorder="1"/>
    <xf numFmtId="0" fontId="20" fillId="0" borderId="5" xfId="0" applyFont="1" applyBorder="1"/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3" fontId="5" fillId="0" borderId="16" xfId="0" applyNumberFormat="1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" fontId="5" fillId="0" borderId="25" xfId="0" applyNumberFormat="1" applyFont="1" applyBorder="1" applyAlignment="1">
      <alignment horizontal="center" vertical="center"/>
    </xf>
    <xf numFmtId="0" fontId="9" fillId="7" borderId="8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 textRotation="90"/>
    </xf>
    <xf numFmtId="0" fontId="9" fillId="7" borderId="1" xfId="0" applyFont="1" applyFill="1" applyBorder="1" applyAlignment="1">
      <alignment horizontal="center" textRotation="90"/>
    </xf>
    <xf numFmtId="0" fontId="9" fillId="7" borderId="12" xfId="0" applyFont="1" applyFill="1" applyBorder="1" applyAlignment="1">
      <alignment horizontal="center" textRotation="90"/>
    </xf>
    <xf numFmtId="0" fontId="9" fillId="7" borderId="11" xfId="0" applyFont="1" applyFill="1" applyBorder="1" applyAlignment="1">
      <alignment horizontal="center" textRotation="90"/>
    </xf>
    <xf numFmtId="164" fontId="9" fillId="0" borderId="4" xfId="1" applyNumberFormat="1" applyFont="1" applyBorder="1" applyAlignment="1">
      <alignment horizontal="right"/>
    </xf>
    <xf numFmtId="164" fontId="9" fillId="0" borderId="7" xfId="1" applyNumberFormat="1" applyFont="1" applyBorder="1"/>
    <xf numFmtId="3" fontId="9" fillId="0" borderId="6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49" fontId="7" fillId="0" borderId="8" xfId="0" applyNumberFormat="1" applyFont="1" applyBorder="1"/>
    <xf numFmtId="164" fontId="7" fillId="0" borderId="8" xfId="1" applyNumberFormat="1" applyFont="1" applyBorder="1"/>
    <xf numFmtId="0" fontId="6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9" xfId="0" applyFont="1" applyBorder="1"/>
    <xf numFmtId="164" fontId="7" fillId="0" borderId="9" xfId="1" applyNumberFormat="1" applyFont="1" applyBorder="1"/>
    <xf numFmtId="1" fontId="7" fillId="0" borderId="9" xfId="0" applyNumberFormat="1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3" fontId="6" fillId="0" borderId="8" xfId="0" applyNumberFormat="1" applyFont="1" applyBorder="1"/>
    <xf numFmtId="0" fontId="6" fillId="0" borderId="8" xfId="0" applyFont="1" applyBorder="1" applyAlignment="1">
      <alignment horizontal="center"/>
    </xf>
    <xf numFmtId="49" fontId="6" fillId="0" borderId="10" xfId="0" applyNumberFormat="1" applyFont="1" applyBorder="1"/>
    <xf numFmtId="0" fontId="6" fillId="0" borderId="10" xfId="0" applyFont="1" applyBorder="1"/>
    <xf numFmtId="49" fontId="6" fillId="0" borderId="9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3" fontId="6" fillId="0" borderId="9" xfId="0" applyNumberFormat="1" applyFont="1" applyBorder="1"/>
    <xf numFmtId="49" fontId="6" fillId="0" borderId="9" xfId="0" applyNumberFormat="1" applyFont="1" applyBorder="1"/>
    <xf numFmtId="0" fontId="6" fillId="8" borderId="8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 textRotation="90"/>
    </xf>
    <xf numFmtId="0" fontId="6" fillId="8" borderId="1" xfId="0" applyFont="1" applyFill="1" applyBorder="1" applyAlignment="1">
      <alignment horizontal="center" textRotation="90"/>
    </xf>
    <xf numFmtId="0" fontId="6" fillId="8" borderId="12" xfId="0" applyFont="1" applyFill="1" applyBorder="1" applyAlignment="1">
      <alignment horizontal="center" textRotation="90"/>
    </xf>
    <xf numFmtId="0" fontId="6" fillId="8" borderId="11" xfId="0" applyFont="1" applyFill="1" applyBorder="1" applyAlignment="1">
      <alignment horizontal="center" textRotation="90"/>
    </xf>
    <xf numFmtId="0" fontId="7" fillId="8" borderId="8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 textRotation="90"/>
    </xf>
    <xf numFmtId="0" fontId="7" fillId="8" borderId="1" xfId="0" applyFont="1" applyFill="1" applyBorder="1" applyAlignment="1">
      <alignment horizontal="center" textRotation="90"/>
    </xf>
    <xf numFmtId="0" fontId="7" fillId="8" borderId="12" xfId="0" applyFont="1" applyFill="1" applyBorder="1" applyAlignment="1">
      <alignment horizontal="center" textRotation="90"/>
    </xf>
    <xf numFmtId="0" fontId="7" fillId="8" borderId="11" xfId="0" applyFont="1" applyFill="1" applyBorder="1" applyAlignment="1">
      <alignment horizontal="center" textRotation="90"/>
    </xf>
    <xf numFmtId="165" fontId="9" fillId="0" borderId="3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8" borderId="13" xfId="0" applyFont="1" applyFill="1" applyBorder="1" applyAlignment="1">
      <alignment horizontal="center" textRotation="90"/>
    </xf>
    <xf numFmtId="0" fontId="5" fillId="8" borderId="1" xfId="0" applyFont="1" applyFill="1" applyBorder="1" applyAlignment="1">
      <alignment horizontal="center" textRotation="90"/>
    </xf>
    <xf numFmtId="0" fontId="5" fillId="8" borderId="12" xfId="0" applyFont="1" applyFill="1" applyBorder="1" applyAlignment="1">
      <alignment horizontal="center" textRotation="90"/>
    </xf>
    <xf numFmtId="0" fontId="5" fillId="8" borderId="11" xfId="0" applyFont="1" applyFill="1" applyBorder="1" applyAlignment="1">
      <alignment horizontal="center" textRotation="90"/>
    </xf>
    <xf numFmtId="1" fontId="5" fillId="0" borderId="28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3" fontId="5" fillId="0" borderId="28" xfId="0" applyNumberFormat="1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5" fillId="6" borderId="8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 textRotation="90"/>
    </xf>
    <xf numFmtId="0" fontId="5" fillId="6" borderId="1" xfId="0" applyFont="1" applyFill="1" applyBorder="1" applyAlignment="1">
      <alignment horizontal="center" textRotation="90"/>
    </xf>
    <xf numFmtId="0" fontId="5" fillId="6" borderId="12" xfId="0" applyFont="1" applyFill="1" applyBorder="1" applyAlignment="1">
      <alignment horizontal="center" textRotation="90"/>
    </xf>
    <xf numFmtId="0" fontId="5" fillId="6" borderId="11" xfId="0" applyFont="1" applyFill="1" applyBorder="1" applyAlignment="1">
      <alignment horizontal="center" textRotation="90"/>
    </xf>
    <xf numFmtId="0" fontId="26" fillId="6" borderId="18" xfId="0" applyFont="1" applyFill="1" applyBorder="1" applyAlignment="1">
      <alignment horizontal="center" vertical="center"/>
    </xf>
    <xf numFmtId="0" fontId="26" fillId="6" borderId="19" xfId="0" applyFont="1" applyFill="1" applyBorder="1" applyAlignment="1">
      <alignment horizontal="center" vertical="center"/>
    </xf>
    <xf numFmtId="0" fontId="26" fillId="6" borderId="22" xfId="0" applyFont="1" applyFill="1" applyBorder="1" applyAlignment="1">
      <alignment horizontal="center" vertical="center"/>
    </xf>
    <xf numFmtId="0" fontId="26" fillId="6" borderId="23" xfId="0" applyFont="1" applyFill="1" applyBorder="1" applyAlignment="1">
      <alignment horizontal="center" vertical="center"/>
    </xf>
    <xf numFmtId="0" fontId="26" fillId="6" borderId="24" xfId="0" applyFont="1" applyFill="1" applyBorder="1" applyAlignment="1">
      <alignment horizontal="center" vertical="center" textRotation="90"/>
    </xf>
    <xf numFmtId="0" fontId="26" fillId="6" borderId="22" xfId="0" applyFont="1" applyFill="1" applyBorder="1" applyAlignment="1">
      <alignment horizontal="center" vertical="center" textRotation="90"/>
    </xf>
    <xf numFmtId="0" fontId="26" fillId="6" borderId="23" xfId="0" applyFont="1" applyFill="1" applyBorder="1" applyAlignment="1">
      <alignment horizontal="center" vertical="center" textRotation="90"/>
    </xf>
    <xf numFmtId="3" fontId="6" fillId="0" borderId="0" xfId="0" applyNumberFormat="1" applyFont="1"/>
    <xf numFmtId="0" fontId="9" fillId="4" borderId="0" xfId="0" applyFont="1" applyFill="1"/>
    <xf numFmtId="0" fontId="5" fillId="0" borderId="7" xfId="0" applyFont="1" applyBorder="1" applyAlignment="1">
      <alignment horizontal="center"/>
    </xf>
    <xf numFmtId="0" fontId="14" fillId="0" borderId="8" xfId="0" applyFont="1" applyBorder="1"/>
    <xf numFmtId="0" fontId="14" fillId="0" borderId="4" xfId="0" applyFont="1" applyBorder="1"/>
    <xf numFmtId="1" fontId="5" fillId="0" borderId="1" xfId="0" applyNumberFormat="1" applyFont="1" applyBorder="1" applyAlignment="1">
      <alignment horizontal="center"/>
    </xf>
    <xf numFmtId="0" fontId="9" fillId="0" borderId="1" xfId="0" applyFont="1" applyBorder="1"/>
    <xf numFmtId="164" fontId="5" fillId="0" borderId="1" xfId="1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1" fillId="0" borderId="1" xfId="0" applyFont="1" applyBorder="1"/>
    <xf numFmtId="0" fontId="9" fillId="9" borderId="8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9" fillId="9" borderId="10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 textRotation="90"/>
    </xf>
    <xf numFmtId="0" fontId="9" fillId="9" borderId="1" xfId="0" applyFont="1" applyFill="1" applyBorder="1" applyAlignment="1">
      <alignment horizontal="center" textRotation="90"/>
    </xf>
    <xf numFmtId="0" fontId="9" fillId="9" borderId="12" xfId="0" applyFont="1" applyFill="1" applyBorder="1" applyAlignment="1">
      <alignment horizontal="center" textRotation="90"/>
    </xf>
    <xf numFmtId="0" fontId="9" fillId="9" borderId="11" xfId="0" applyFont="1" applyFill="1" applyBorder="1" applyAlignment="1">
      <alignment horizontal="center" textRotation="90"/>
    </xf>
    <xf numFmtId="0" fontId="9" fillId="9" borderId="9" xfId="0" applyFont="1" applyFill="1" applyBorder="1" applyAlignment="1">
      <alignment horizontal="center"/>
    </xf>
    <xf numFmtId="0" fontId="9" fillId="9" borderId="14" xfId="0" applyFont="1" applyFill="1" applyBorder="1" applyAlignment="1">
      <alignment horizontal="center" textRotation="90"/>
    </xf>
    <xf numFmtId="0" fontId="9" fillId="9" borderId="8" xfId="0" applyFont="1" applyFill="1" applyBorder="1" applyAlignment="1">
      <alignment horizontal="center" textRotation="90"/>
    </xf>
    <xf numFmtId="0" fontId="9" fillId="9" borderId="15" xfId="0" applyFont="1" applyFill="1" applyBorder="1" applyAlignment="1">
      <alignment horizontal="center" textRotation="90"/>
    </xf>
    <xf numFmtId="0" fontId="9" fillId="9" borderId="2" xfId="0" applyFont="1" applyFill="1" applyBorder="1" applyAlignment="1">
      <alignment horizontal="center" textRotation="90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6" fillId="5" borderId="24" xfId="0" applyFont="1" applyFill="1" applyBorder="1" applyAlignment="1">
      <alignment horizontal="center" vertical="center" textRotation="90"/>
    </xf>
    <xf numFmtId="0" fontId="26" fillId="5" borderId="22" xfId="0" applyFont="1" applyFill="1" applyBorder="1" applyAlignment="1">
      <alignment horizontal="center" vertical="center" textRotation="90"/>
    </xf>
    <xf numFmtId="0" fontId="26" fillId="5" borderId="23" xfId="0" applyFont="1" applyFill="1" applyBorder="1" applyAlignment="1">
      <alignment horizontal="center" vertical="center" textRotation="90"/>
    </xf>
    <xf numFmtId="0" fontId="9" fillId="10" borderId="8" xfId="0" applyFont="1" applyFill="1" applyBorder="1" applyAlignment="1">
      <alignment horizontal="center"/>
    </xf>
    <xf numFmtId="0" fontId="9" fillId="10" borderId="13" xfId="0" applyFont="1" applyFill="1" applyBorder="1" applyAlignment="1">
      <alignment horizontal="center"/>
    </xf>
    <xf numFmtId="0" fontId="9" fillId="10" borderId="11" xfId="0" applyFont="1" applyFill="1" applyBorder="1" applyAlignment="1">
      <alignment horizontal="center"/>
    </xf>
    <xf numFmtId="0" fontId="9" fillId="10" borderId="12" xfId="0" applyFont="1" applyFill="1" applyBorder="1" applyAlignment="1">
      <alignment horizontal="center"/>
    </xf>
    <xf numFmtId="0" fontId="9" fillId="10" borderId="10" xfId="0" applyFont="1" applyFill="1" applyBorder="1" applyAlignment="1">
      <alignment horizontal="center"/>
    </xf>
    <xf numFmtId="0" fontId="9" fillId="10" borderId="13" xfId="0" applyFont="1" applyFill="1" applyBorder="1" applyAlignment="1">
      <alignment horizontal="center" textRotation="90"/>
    </xf>
    <xf numFmtId="0" fontId="9" fillId="10" borderId="1" xfId="0" applyFont="1" applyFill="1" applyBorder="1" applyAlignment="1">
      <alignment horizontal="center" textRotation="90"/>
    </xf>
    <xf numFmtId="0" fontId="9" fillId="10" borderId="12" xfId="0" applyFont="1" applyFill="1" applyBorder="1" applyAlignment="1">
      <alignment horizontal="center" textRotation="90"/>
    </xf>
    <xf numFmtId="0" fontId="9" fillId="10" borderId="11" xfId="0" applyFont="1" applyFill="1" applyBorder="1" applyAlignment="1">
      <alignment horizontal="center" textRotation="90"/>
    </xf>
    <xf numFmtId="0" fontId="9" fillId="11" borderId="8" xfId="0" applyFont="1" applyFill="1" applyBorder="1" applyAlignment="1">
      <alignment horizontal="center"/>
    </xf>
    <xf numFmtId="0" fontId="9" fillId="11" borderId="13" xfId="0" applyFont="1" applyFill="1" applyBorder="1" applyAlignment="1">
      <alignment horizontal="center"/>
    </xf>
    <xf numFmtId="0" fontId="9" fillId="11" borderId="11" xfId="0" applyFont="1" applyFill="1" applyBorder="1" applyAlignment="1">
      <alignment horizontal="center"/>
    </xf>
    <xf numFmtId="0" fontId="9" fillId="11" borderId="12" xfId="0" applyFont="1" applyFill="1" applyBorder="1" applyAlignment="1">
      <alignment horizontal="center"/>
    </xf>
    <xf numFmtId="0" fontId="9" fillId="11" borderId="9" xfId="0" applyFont="1" applyFill="1" applyBorder="1" applyAlignment="1">
      <alignment horizontal="center"/>
    </xf>
    <xf numFmtId="0" fontId="9" fillId="11" borderId="14" xfId="0" applyFont="1" applyFill="1" applyBorder="1" applyAlignment="1">
      <alignment horizontal="center" textRotation="90"/>
    </xf>
    <xf numFmtId="0" fontId="9" fillId="11" borderId="8" xfId="0" applyFont="1" applyFill="1" applyBorder="1" applyAlignment="1">
      <alignment horizontal="center" textRotation="90"/>
    </xf>
    <xf numFmtId="0" fontId="9" fillId="11" borderId="15" xfId="0" applyFont="1" applyFill="1" applyBorder="1" applyAlignment="1">
      <alignment horizontal="center" textRotation="90"/>
    </xf>
    <xf numFmtId="0" fontId="9" fillId="11" borderId="2" xfId="0" applyFont="1" applyFill="1" applyBorder="1" applyAlignment="1">
      <alignment horizontal="center" textRotation="90"/>
    </xf>
    <xf numFmtId="0" fontId="9" fillId="11" borderId="10" xfId="0" applyFont="1" applyFill="1" applyBorder="1" applyAlignment="1">
      <alignment horizontal="center"/>
    </xf>
    <xf numFmtId="0" fontId="9" fillId="11" borderId="13" xfId="0" applyFont="1" applyFill="1" applyBorder="1" applyAlignment="1">
      <alignment horizontal="center" textRotation="90"/>
    </xf>
    <xf numFmtId="0" fontId="9" fillId="11" borderId="1" xfId="0" applyFont="1" applyFill="1" applyBorder="1" applyAlignment="1">
      <alignment horizontal="center" textRotation="90"/>
    </xf>
    <xf numFmtId="0" fontId="9" fillId="11" borderId="12" xfId="0" applyFont="1" applyFill="1" applyBorder="1" applyAlignment="1">
      <alignment horizontal="center" textRotation="90"/>
    </xf>
    <xf numFmtId="0" fontId="9" fillId="11" borderId="11" xfId="0" applyFont="1" applyFill="1" applyBorder="1" applyAlignment="1">
      <alignment horizontal="center" textRotation="90"/>
    </xf>
    <xf numFmtId="0" fontId="9" fillId="12" borderId="8" xfId="0" applyFont="1" applyFill="1" applyBorder="1" applyAlignment="1">
      <alignment horizontal="center"/>
    </xf>
    <xf numFmtId="0" fontId="9" fillId="12" borderId="13" xfId="0" applyFont="1" applyFill="1" applyBorder="1" applyAlignment="1">
      <alignment horizontal="center"/>
    </xf>
    <xf numFmtId="0" fontId="9" fillId="12" borderId="11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9" fillId="12" borderId="13" xfId="0" applyFont="1" applyFill="1" applyBorder="1" applyAlignment="1">
      <alignment horizontal="center" textRotation="90"/>
    </xf>
    <xf numFmtId="0" fontId="9" fillId="12" borderId="1" xfId="0" applyFont="1" applyFill="1" applyBorder="1" applyAlignment="1">
      <alignment horizontal="center" textRotation="90"/>
    </xf>
    <xf numFmtId="0" fontId="9" fillId="12" borderId="12" xfId="0" applyFont="1" applyFill="1" applyBorder="1" applyAlignment="1">
      <alignment horizontal="center" textRotation="90"/>
    </xf>
    <xf numFmtId="0" fontId="9" fillId="12" borderId="11" xfId="0" applyFont="1" applyFill="1" applyBorder="1" applyAlignment="1">
      <alignment horizontal="center" textRotation="90"/>
    </xf>
    <xf numFmtId="0" fontId="5" fillId="12" borderId="8" xfId="0" applyFont="1" applyFill="1" applyBorder="1" applyAlignment="1">
      <alignment horizontal="center"/>
    </xf>
    <xf numFmtId="0" fontId="5" fillId="12" borderId="10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 textRotation="90"/>
    </xf>
    <xf numFmtId="0" fontId="5" fillId="12" borderId="1" xfId="0" applyFont="1" applyFill="1" applyBorder="1" applyAlignment="1">
      <alignment horizontal="center" textRotation="90"/>
    </xf>
    <xf numFmtId="0" fontId="5" fillId="12" borderId="12" xfId="0" applyFont="1" applyFill="1" applyBorder="1" applyAlignment="1">
      <alignment horizontal="center" textRotation="90"/>
    </xf>
    <xf numFmtId="0" fontId="5" fillId="12" borderId="11" xfId="0" applyFont="1" applyFill="1" applyBorder="1" applyAlignment="1">
      <alignment horizontal="center" textRotation="90"/>
    </xf>
    <xf numFmtId="0" fontId="27" fillId="0" borderId="4" xfId="0" applyFont="1" applyBorder="1" applyAlignment="1">
      <alignment horizontal="center"/>
    </xf>
    <xf numFmtId="3" fontId="5" fillId="0" borderId="6" xfId="0" applyNumberFormat="1" applyFont="1" applyBorder="1"/>
    <xf numFmtId="0" fontId="5" fillId="13" borderId="8" xfId="0" applyFont="1" applyFill="1" applyBorder="1" applyAlignment="1">
      <alignment horizontal="center"/>
    </xf>
    <xf numFmtId="0" fontId="5" fillId="13" borderId="10" xfId="0" applyFont="1" applyFill="1" applyBorder="1" applyAlignment="1">
      <alignment horizontal="center"/>
    </xf>
    <xf numFmtId="0" fontId="5" fillId="13" borderId="13" xfId="0" applyFont="1" applyFill="1" applyBorder="1" applyAlignment="1">
      <alignment horizontal="center" textRotation="90"/>
    </xf>
    <xf numFmtId="0" fontId="5" fillId="13" borderId="1" xfId="0" applyFont="1" applyFill="1" applyBorder="1" applyAlignment="1">
      <alignment horizontal="center" textRotation="90"/>
    </xf>
    <xf numFmtId="0" fontId="5" fillId="13" borderId="12" xfId="0" applyFont="1" applyFill="1" applyBorder="1" applyAlignment="1">
      <alignment horizontal="center" textRotation="90"/>
    </xf>
    <xf numFmtId="0" fontId="5" fillId="13" borderId="11" xfId="0" applyFont="1" applyFill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26" fillId="6" borderId="26" xfId="0" applyFont="1" applyFill="1" applyBorder="1" applyAlignment="1">
      <alignment horizontal="center" vertical="center"/>
    </xf>
    <xf numFmtId="0" fontId="26" fillId="6" borderId="21" xfId="0" applyFont="1" applyFill="1" applyBorder="1" applyAlignment="1">
      <alignment horizontal="center" vertical="center"/>
    </xf>
    <xf numFmtId="0" fontId="26" fillId="6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26" fillId="6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8" borderId="13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2" xfId="0" applyFont="1" applyFill="1" applyBorder="1" applyAlignment="1">
      <alignment horizontal="center"/>
    </xf>
    <xf numFmtId="3" fontId="20" fillId="0" borderId="9" xfId="0" applyNumberFormat="1" applyFont="1" applyBorder="1" applyAlignment="1">
      <alignment vertical="center"/>
    </xf>
    <xf numFmtId="3" fontId="20" fillId="0" borderId="10" xfId="0" applyNumberFormat="1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9" fillId="11" borderId="13" xfId="0" applyFont="1" applyFill="1" applyBorder="1" applyAlignment="1">
      <alignment horizontal="center"/>
    </xf>
    <xf numFmtId="0" fontId="9" fillId="11" borderId="11" xfId="0" applyFont="1" applyFill="1" applyBorder="1" applyAlignment="1">
      <alignment horizontal="center"/>
    </xf>
    <xf numFmtId="0" fontId="9" fillId="11" borderId="12" xfId="0" applyFont="1" applyFill="1" applyBorder="1" applyAlignment="1">
      <alignment horizontal="center"/>
    </xf>
    <xf numFmtId="0" fontId="9" fillId="7" borderId="13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5" fillId="12" borderId="13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9" fillId="12" borderId="13" xfId="0" applyFont="1" applyFill="1" applyBorder="1" applyAlignment="1">
      <alignment horizontal="center"/>
    </xf>
    <xf numFmtId="0" fontId="9" fillId="12" borderId="11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5" fillId="13" borderId="13" xfId="0" applyFont="1" applyFill="1" applyBorder="1" applyAlignment="1">
      <alignment horizontal="center"/>
    </xf>
    <xf numFmtId="0" fontId="5" fillId="13" borderId="11" xfId="0" applyFont="1" applyFill="1" applyBorder="1" applyAlignment="1">
      <alignment horizontal="center"/>
    </xf>
    <xf numFmtId="0" fontId="5" fillId="13" borderId="12" xfId="0" applyFont="1" applyFill="1" applyBorder="1" applyAlignment="1">
      <alignment horizontal="center"/>
    </xf>
    <xf numFmtId="0" fontId="9" fillId="10" borderId="13" xfId="0" applyFont="1" applyFill="1" applyBorder="1" applyAlignment="1">
      <alignment horizontal="center"/>
    </xf>
    <xf numFmtId="0" fontId="9" fillId="10" borderId="11" xfId="0" applyFont="1" applyFill="1" applyBorder="1" applyAlignment="1">
      <alignment horizontal="center"/>
    </xf>
    <xf numFmtId="0" fontId="9" fillId="10" borderId="12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9" fillId="9" borderId="13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25" fillId="0" borderId="24" xfId="0" applyFont="1" applyBorder="1" applyAlignment="1">
      <alignment vertical="center"/>
    </xf>
    <xf numFmtId="0" fontId="26" fillId="5" borderId="26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7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293688</xdr:colOff>
      <xdr:row>0</xdr:row>
      <xdr:rowOff>23813</xdr:rowOff>
    </xdr:from>
    <xdr:ext cx="682625" cy="251736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83626" y="23813"/>
          <a:ext cx="682625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  <xdr:oneCellAnchor>
    <xdr:from>
      <xdr:col>5</xdr:col>
      <xdr:colOff>293689</xdr:colOff>
      <xdr:row>21</xdr:row>
      <xdr:rowOff>23813</xdr:rowOff>
    </xdr:from>
    <xdr:ext cx="608012" cy="411138"/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73989" y="5624513"/>
          <a:ext cx="608012" cy="41113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249115</xdr:colOff>
      <xdr:row>2</xdr:row>
      <xdr:rowOff>14655</xdr:rowOff>
    </xdr:from>
    <xdr:ext cx="652096" cy="251736"/>
    <xdr:sp macro="" textlink="">
      <xdr:nvSpPr>
        <xdr:cNvPr id="3" name="กล่องข้อความ 3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7709095" y="10288465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161193</xdr:colOff>
      <xdr:row>30</xdr:row>
      <xdr:rowOff>36635</xdr:rowOff>
    </xdr:from>
    <xdr:ext cx="652096" cy="251736"/>
    <xdr:sp macro="" textlink="">
      <xdr:nvSpPr>
        <xdr:cNvPr id="5" name="กล่องข้อความ 3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7621173" y="11475573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13</xdr:col>
      <xdr:colOff>274320</xdr:colOff>
      <xdr:row>10</xdr:row>
      <xdr:rowOff>106680</xdr:rowOff>
    </xdr:from>
    <xdr:to>
      <xdr:col>15</xdr:col>
      <xdr:colOff>15240</xdr:colOff>
      <xdr:row>10</xdr:row>
      <xdr:rowOff>114300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F1DC32BE-E5AB-496A-BF77-352603409029}"/>
            </a:ext>
          </a:extLst>
        </xdr:cNvPr>
        <xdr:cNvCxnSpPr/>
      </xdr:nvCxnSpPr>
      <xdr:spPr>
        <a:xfrm>
          <a:off x="8244840" y="2179320"/>
          <a:ext cx="289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243840</xdr:colOff>
      <xdr:row>13</xdr:row>
      <xdr:rowOff>53340</xdr:rowOff>
    </xdr:from>
    <xdr:to>
      <xdr:col>16</xdr:col>
      <xdr:colOff>22860</xdr:colOff>
      <xdr:row>13</xdr:row>
      <xdr:rowOff>60960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CC862C77-CB7B-4B79-9A01-2A68CBB72497}"/>
            </a:ext>
          </a:extLst>
        </xdr:cNvPr>
        <xdr:cNvCxnSpPr/>
      </xdr:nvCxnSpPr>
      <xdr:spPr>
        <a:xfrm>
          <a:off x="8511540" y="2720340"/>
          <a:ext cx="3581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17</xdr:row>
      <xdr:rowOff>7620</xdr:rowOff>
    </xdr:from>
    <xdr:to>
      <xdr:col>18</xdr:col>
      <xdr:colOff>0</xdr:colOff>
      <xdr:row>17</xdr:row>
      <xdr:rowOff>7620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70596CE0-A33C-4F2D-A9C7-A1D8F1A2D40E}"/>
            </a:ext>
          </a:extLst>
        </xdr:cNvPr>
        <xdr:cNvCxnSpPr/>
      </xdr:nvCxnSpPr>
      <xdr:spPr>
        <a:xfrm>
          <a:off x="6141720" y="3467100"/>
          <a:ext cx="32461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170180</xdr:colOff>
      <xdr:row>53</xdr:row>
      <xdr:rowOff>153670</xdr:rowOff>
    </xdr:from>
    <xdr:to>
      <xdr:col>29</xdr:col>
      <xdr:colOff>474980</xdr:colOff>
      <xdr:row>53</xdr:row>
      <xdr:rowOff>153670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5850332C-3A82-95AA-4F81-7196C05CA427}"/>
            </a:ext>
          </a:extLst>
        </xdr:cNvPr>
        <xdr:cNvCxnSpPr/>
      </xdr:nvCxnSpPr>
      <xdr:spPr>
        <a:xfrm>
          <a:off x="8247380" y="2843530"/>
          <a:ext cx="16459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272415</xdr:colOff>
      <xdr:row>59</xdr:row>
      <xdr:rowOff>113665</xdr:rowOff>
    </xdr:from>
    <xdr:to>
      <xdr:col>29</xdr:col>
      <xdr:colOff>213995</xdr:colOff>
      <xdr:row>59</xdr:row>
      <xdr:rowOff>113665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81617516-1314-5238-61B4-15C023EEF59D}"/>
            </a:ext>
          </a:extLst>
        </xdr:cNvPr>
        <xdr:cNvCxnSpPr/>
      </xdr:nvCxnSpPr>
      <xdr:spPr>
        <a:xfrm>
          <a:off x="8631555" y="3519805"/>
          <a:ext cx="6121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262890</xdr:colOff>
      <xdr:row>65</xdr:row>
      <xdr:rowOff>51435</xdr:rowOff>
    </xdr:from>
    <xdr:to>
      <xdr:col>29</xdr:col>
      <xdr:colOff>267970</xdr:colOff>
      <xdr:row>65</xdr:row>
      <xdr:rowOff>51435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87F1E0F7-4A5C-BF8F-8B0D-5366C4270085}"/>
            </a:ext>
          </a:extLst>
        </xdr:cNvPr>
        <xdr:cNvCxnSpPr/>
      </xdr:nvCxnSpPr>
      <xdr:spPr>
        <a:xfrm>
          <a:off x="8629650" y="4090035"/>
          <a:ext cx="6756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304165</xdr:colOff>
      <xdr:row>70</xdr:row>
      <xdr:rowOff>142240</xdr:rowOff>
    </xdr:from>
    <xdr:to>
      <xdr:col>30</xdr:col>
      <xdr:colOff>33655</xdr:colOff>
      <xdr:row>70</xdr:row>
      <xdr:rowOff>142240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51EB306E-A918-BF7F-A072-F6FBB15C413C}"/>
            </a:ext>
          </a:extLst>
        </xdr:cNvPr>
        <xdr:cNvCxnSpPr/>
      </xdr:nvCxnSpPr>
      <xdr:spPr>
        <a:xfrm>
          <a:off x="8297545" y="4645660"/>
          <a:ext cx="174117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65405</xdr:colOff>
      <xdr:row>76</xdr:row>
      <xdr:rowOff>62865</xdr:rowOff>
    </xdr:from>
    <xdr:to>
      <xdr:col>30</xdr:col>
      <xdr:colOff>508000</xdr:colOff>
      <xdr:row>76</xdr:row>
      <xdr:rowOff>62865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B72ADBE3-A980-46EB-A526-8AA656FDEA1F}"/>
            </a:ext>
          </a:extLst>
        </xdr:cNvPr>
        <xdr:cNvCxnSpPr/>
      </xdr:nvCxnSpPr>
      <xdr:spPr>
        <a:xfrm>
          <a:off x="8874125" y="5206365"/>
          <a:ext cx="111315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489585</xdr:colOff>
      <xdr:row>82</xdr:row>
      <xdr:rowOff>22225</xdr:rowOff>
    </xdr:from>
    <xdr:to>
      <xdr:col>28</xdr:col>
      <xdr:colOff>57150</xdr:colOff>
      <xdr:row>82</xdr:row>
      <xdr:rowOff>22225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0CFF8E96-C8EA-1BC0-9323-3E7932596C7D}"/>
            </a:ext>
          </a:extLst>
        </xdr:cNvPr>
        <xdr:cNvCxnSpPr/>
      </xdr:nvCxnSpPr>
      <xdr:spPr>
        <a:xfrm>
          <a:off x="7362825" y="5782945"/>
          <a:ext cx="224980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419735</xdr:colOff>
      <xdr:row>88</xdr:row>
      <xdr:rowOff>138430</xdr:rowOff>
    </xdr:from>
    <xdr:to>
      <xdr:col>27</xdr:col>
      <xdr:colOff>366395</xdr:colOff>
      <xdr:row>88</xdr:row>
      <xdr:rowOff>138430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9605FF59-D17E-3910-EE4E-74A31F1BF921}"/>
            </a:ext>
          </a:extLst>
        </xdr:cNvPr>
        <xdr:cNvCxnSpPr/>
      </xdr:nvCxnSpPr>
      <xdr:spPr>
        <a:xfrm>
          <a:off x="7689215" y="6493510"/>
          <a:ext cx="12877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54</xdr:row>
      <xdr:rowOff>160020</xdr:rowOff>
    </xdr:from>
    <xdr:to>
      <xdr:col>15</xdr:col>
      <xdr:colOff>7620</xdr:colOff>
      <xdr:row>54</xdr:row>
      <xdr:rowOff>160020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DE37DB56-E9FB-8C41-A08E-E97F2622834C}"/>
            </a:ext>
          </a:extLst>
        </xdr:cNvPr>
        <xdr:cNvCxnSpPr/>
      </xdr:nvCxnSpPr>
      <xdr:spPr>
        <a:xfrm>
          <a:off x="6736080" y="10919460"/>
          <a:ext cx="17907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482600</xdr:colOff>
      <xdr:row>53</xdr:row>
      <xdr:rowOff>24130</xdr:rowOff>
    </xdr:from>
    <xdr:to>
      <xdr:col>30</xdr:col>
      <xdr:colOff>116840</xdr:colOff>
      <xdr:row>53</xdr:row>
      <xdr:rowOff>24130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30BB7901-B9C1-FBCF-6D66-54E6A79E32AC}"/>
            </a:ext>
          </a:extLst>
        </xdr:cNvPr>
        <xdr:cNvCxnSpPr/>
      </xdr:nvCxnSpPr>
      <xdr:spPr>
        <a:xfrm>
          <a:off x="15905480" y="10577830"/>
          <a:ext cx="16459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635000</xdr:colOff>
      <xdr:row>53</xdr:row>
      <xdr:rowOff>176530</xdr:rowOff>
    </xdr:from>
    <xdr:to>
      <xdr:col>30</xdr:col>
      <xdr:colOff>269240</xdr:colOff>
      <xdr:row>53</xdr:row>
      <xdr:rowOff>176530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424D000D-5725-4965-56E9-9B315E2CBC34}"/>
            </a:ext>
          </a:extLst>
        </xdr:cNvPr>
        <xdr:cNvCxnSpPr/>
      </xdr:nvCxnSpPr>
      <xdr:spPr>
        <a:xfrm>
          <a:off x="16057880" y="10730230"/>
          <a:ext cx="16459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37</xdr:row>
      <xdr:rowOff>190500</xdr:rowOff>
    </xdr:from>
    <xdr:to>
      <xdr:col>17</xdr:col>
      <xdr:colOff>53340</xdr:colOff>
      <xdr:row>38</xdr:row>
      <xdr:rowOff>7620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23941036-2650-42E8-BC71-5AFC5A147B39}"/>
            </a:ext>
          </a:extLst>
        </xdr:cNvPr>
        <xdr:cNvCxnSpPr/>
      </xdr:nvCxnSpPr>
      <xdr:spPr>
        <a:xfrm flipV="1">
          <a:off x="7360920" y="7726680"/>
          <a:ext cx="17983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196215</xdr:colOff>
      <xdr:row>58</xdr:row>
      <xdr:rowOff>113665</xdr:rowOff>
    </xdr:from>
    <xdr:to>
      <xdr:col>29</xdr:col>
      <xdr:colOff>137795</xdr:colOff>
      <xdr:row>58</xdr:row>
      <xdr:rowOff>113665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11D164E6-5EE3-A3DA-AA75-F71CB7053715}"/>
            </a:ext>
          </a:extLst>
        </xdr:cNvPr>
        <xdr:cNvCxnSpPr/>
      </xdr:nvCxnSpPr>
      <xdr:spPr>
        <a:xfrm>
          <a:off x="16289655" y="11657965"/>
          <a:ext cx="6121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281940</xdr:colOff>
      <xdr:row>40</xdr:row>
      <xdr:rowOff>190500</xdr:rowOff>
    </xdr:from>
    <xdr:to>
      <xdr:col>14</xdr:col>
      <xdr:colOff>45720</xdr:colOff>
      <xdr:row>40</xdr:row>
      <xdr:rowOff>190500</xdr:rowOff>
    </xdr:to>
    <xdr:cxnSp macro="">
      <xdr:nvCxnSpPr>
        <xdr:cNvPr id="38" name="ลูกศรเชื่อมต่อแบบตรง 37">
          <a:extLst>
            <a:ext uri="{FF2B5EF4-FFF2-40B4-BE49-F238E27FC236}">
              <a16:creationId xmlns:a16="http://schemas.microsoft.com/office/drawing/2014/main" id="{270AF2A5-7F49-4BB7-ACA8-67A111AAE59E}"/>
            </a:ext>
          </a:extLst>
        </xdr:cNvPr>
        <xdr:cNvCxnSpPr/>
      </xdr:nvCxnSpPr>
      <xdr:spPr>
        <a:xfrm>
          <a:off x="7642860" y="8328660"/>
          <a:ext cx="6705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289560</xdr:colOff>
      <xdr:row>43</xdr:row>
      <xdr:rowOff>15240</xdr:rowOff>
    </xdr:from>
    <xdr:to>
      <xdr:col>14</xdr:col>
      <xdr:colOff>38100</xdr:colOff>
      <xdr:row>43</xdr:row>
      <xdr:rowOff>15240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47B371CC-9381-4BCD-8273-52C2E0B4665D}"/>
            </a:ext>
          </a:extLst>
        </xdr:cNvPr>
        <xdr:cNvCxnSpPr/>
      </xdr:nvCxnSpPr>
      <xdr:spPr>
        <a:xfrm>
          <a:off x="7650480" y="8755380"/>
          <a:ext cx="6553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289560</xdr:colOff>
      <xdr:row>45</xdr:row>
      <xdr:rowOff>15240</xdr:rowOff>
    </xdr:from>
    <xdr:to>
      <xdr:col>16</xdr:col>
      <xdr:colOff>251460</xdr:colOff>
      <xdr:row>45</xdr:row>
      <xdr:rowOff>22860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55A67D38-86BC-45C5-9699-DE9D2151FD92}"/>
            </a:ext>
          </a:extLst>
        </xdr:cNvPr>
        <xdr:cNvCxnSpPr/>
      </xdr:nvCxnSpPr>
      <xdr:spPr>
        <a:xfrm flipV="1">
          <a:off x="7025640" y="9159240"/>
          <a:ext cx="20726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213360</xdr:colOff>
      <xdr:row>48</xdr:row>
      <xdr:rowOff>0</xdr:rowOff>
    </xdr:from>
    <xdr:to>
      <xdr:col>18</xdr:col>
      <xdr:colOff>7620</xdr:colOff>
      <xdr:row>48</xdr:row>
      <xdr:rowOff>7620</xdr:rowOff>
    </xdr:to>
    <xdr:cxnSp macro="">
      <xdr:nvCxnSpPr>
        <xdr:cNvPr id="42" name="ลูกศรเชื่อมต่อแบบตรง 41">
          <a:extLst>
            <a:ext uri="{FF2B5EF4-FFF2-40B4-BE49-F238E27FC236}">
              <a16:creationId xmlns:a16="http://schemas.microsoft.com/office/drawing/2014/main" id="{E82D566E-4F9D-4BEE-9B07-E2CD4258967E}"/>
            </a:ext>
          </a:extLst>
        </xdr:cNvPr>
        <xdr:cNvCxnSpPr/>
      </xdr:nvCxnSpPr>
      <xdr:spPr>
        <a:xfrm flipV="1">
          <a:off x="7909560" y="9745980"/>
          <a:ext cx="14859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220980</xdr:colOff>
      <xdr:row>50</xdr:row>
      <xdr:rowOff>15240</xdr:rowOff>
    </xdr:from>
    <xdr:to>
      <xdr:col>17</xdr:col>
      <xdr:colOff>274320</xdr:colOff>
      <xdr:row>50</xdr:row>
      <xdr:rowOff>30480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BD0CA286-3A1A-467F-9F1A-CC7F1971B69B}"/>
            </a:ext>
          </a:extLst>
        </xdr:cNvPr>
        <xdr:cNvCxnSpPr/>
      </xdr:nvCxnSpPr>
      <xdr:spPr>
        <a:xfrm flipV="1">
          <a:off x="7620000" y="10165080"/>
          <a:ext cx="17602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52</xdr:row>
      <xdr:rowOff>53340</xdr:rowOff>
    </xdr:from>
    <xdr:to>
      <xdr:col>15</xdr:col>
      <xdr:colOff>0</xdr:colOff>
      <xdr:row>52</xdr:row>
      <xdr:rowOff>68580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F629010D-FE24-4DA5-9C03-6F8A29E33FE9}"/>
            </a:ext>
          </a:extLst>
        </xdr:cNvPr>
        <xdr:cNvCxnSpPr/>
      </xdr:nvCxnSpPr>
      <xdr:spPr>
        <a:xfrm flipV="1">
          <a:off x="6720840" y="10408920"/>
          <a:ext cx="17983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234461</xdr:colOff>
      <xdr:row>1</xdr:row>
      <xdr:rowOff>73269</xdr:rowOff>
    </xdr:from>
    <xdr:ext cx="652096" cy="251736"/>
    <xdr:sp macro="" textlink="">
      <xdr:nvSpPr>
        <xdr:cNvPr id="11" name="กล่องข้อความ 35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7694441" y="12257649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263768</xdr:colOff>
      <xdr:row>26</xdr:row>
      <xdr:rowOff>139212</xdr:rowOff>
    </xdr:from>
    <xdr:ext cx="652096" cy="251736"/>
    <xdr:sp macro="" textlink="">
      <xdr:nvSpPr>
        <xdr:cNvPr id="13" name="กล่องข้อความ 35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7708508" y="1816813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47625</xdr:colOff>
      <xdr:row>7</xdr:row>
      <xdr:rowOff>127000</xdr:rowOff>
    </xdr:from>
    <xdr:to>
      <xdr:col>13</xdr:col>
      <xdr:colOff>230187</xdr:colOff>
      <xdr:row>7</xdr:row>
      <xdr:rowOff>127000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87B269A3-1D0E-45BF-9DA1-226EFBD1319C}"/>
            </a:ext>
          </a:extLst>
        </xdr:cNvPr>
        <xdr:cNvCxnSpPr/>
      </xdr:nvCxnSpPr>
      <xdr:spPr>
        <a:xfrm>
          <a:off x="8147685" y="21234400"/>
          <a:ext cx="77692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71441</xdr:colOff>
      <xdr:row>9</xdr:row>
      <xdr:rowOff>111128</xdr:rowOff>
    </xdr:from>
    <xdr:to>
      <xdr:col>13</xdr:col>
      <xdr:colOff>214317</xdr:colOff>
      <xdr:row>9</xdr:row>
      <xdr:rowOff>111128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4759822D-EA42-4987-9205-8D8FFABB0F11}"/>
            </a:ext>
          </a:extLst>
        </xdr:cNvPr>
        <xdr:cNvCxnSpPr/>
      </xdr:nvCxnSpPr>
      <xdr:spPr>
        <a:xfrm>
          <a:off x="8468681" y="21675728"/>
          <a:ext cx="44005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55563</xdr:colOff>
      <xdr:row>13</xdr:row>
      <xdr:rowOff>111125</xdr:rowOff>
    </xdr:from>
    <xdr:to>
      <xdr:col>11</xdr:col>
      <xdr:colOff>238127</xdr:colOff>
      <xdr:row>13</xdr:row>
      <xdr:rowOff>111125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DB465088-EAFE-49D2-8E96-DA4A63AEC524}"/>
            </a:ext>
          </a:extLst>
        </xdr:cNvPr>
        <xdr:cNvCxnSpPr/>
      </xdr:nvCxnSpPr>
      <xdr:spPr>
        <a:xfrm>
          <a:off x="7888923" y="22590125"/>
          <a:ext cx="44926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79374</xdr:colOff>
      <xdr:row>34</xdr:row>
      <xdr:rowOff>119063</xdr:rowOff>
    </xdr:from>
    <xdr:to>
      <xdr:col>14</xdr:col>
      <xdr:colOff>269874</xdr:colOff>
      <xdr:row>34</xdr:row>
      <xdr:rowOff>119063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A4B25468-80C6-4A22-8BF8-FDD5060B6E35}"/>
            </a:ext>
          </a:extLst>
        </xdr:cNvPr>
        <xdr:cNvCxnSpPr/>
      </xdr:nvCxnSpPr>
      <xdr:spPr>
        <a:xfrm>
          <a:off x="8476614" y="27474863"/>
          <a:ext cx="762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39687</xdr:colOff>
      <xdr:row>37</xdr:row>
      <xdr:rowOff>127000</xdr:rowOff>
    </xdr:from>
    <xdr:to>
      <xdr:col>8</xdr:col>
      <xdr:colOff>261938</xdr:colOff>
      <xdr:row>37</xdr:row>
      <xdr:rowOff>134937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280ECE0E-B499-4E57-ADD4-0754393802AC}"/>
            </a:ext>
          </a:extLst>
        </xdr:cNvPr>
        <xdr:cNvCxnSpPr/>
      </xdr:nvCxnSpPr>
      <xdr:spPr>
        <a:xfrm>
          <a:off x="7324407" y="28168600"/>
          <a:ext cx="222251" cy="793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95250</xdr:colOff>
      <xdr:row>40</xdr:row>
      <xdr:rowOff>127000</xdr:rowOff>
    </xdr:from>
    <xdr:to>
      <xdr:col>7</xdr:col>
      <xdr:colOff>190500</xdr:colOff>
      <xdr:row>40</xdr:row>
      <xdr:rowOff>129886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F3E24C55-4A3F-4298-99DF-B41139460024}"/>
            </a:ext>
          </a:extLst>
        </xdr:cNvPr>
        <xdr:cNvCxnSpPr/>
      </xdr:nvCxnSpPr>
      <xdr:spPr>
        <a:xfrm>
          <a:off x="6808470" y="28854400"/>
          <a:ext cx="392430" cy="288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95250</xdr:colOff>
      <xdr:row>43</xdr:row>
      <xdr:rowOff>127000</xdr:rowOff>
    </xdr:from>
    <xdr:to>
      <xdr:col>12</xdr:col>
      <xdr:colOff>246063</xdr:colOff>
      <xdr:row>43</xdr:row>
      <xdr:rowOff>127000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3295AFA7-3D83-4888-9CBB-C6A231CD4DB6}"/>
            </a:ext>
          </a:extLst>
        </xdr:cNvPr>
        <xdr:cNvCxnSpPr/>
      </xdr:nvCxnSpPr>
      <xdr:spPr>
        <a:xfrm>
          <a:off x="8195310" y="29540200"/>
          <a:ext cx="44799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63500</xdr:colOff>
      <xdr:row>46</xdr:row>
      <xdr:rowOff>103188</xdr:rowOff>
    </xdr:from>
    <xdr:to>
      <xdr:col>16</xdr:col>
      <xdr:colOff>261939</xdr:colOff>
      <xdr:row>46</xdr:row>
      <xdr:rowOff>103188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AF99232D-B77E-49AD-9D43-CB3C8CEECE28}"/>
            </a:ext>
          </a:extLst>
        </xdr:cNvPr>
        <xdr:cNvCxnSpPr/>
      </xdr:nvCxnSpPr>
      <xdr:spPr>
        <a:xfrm>
          <a:off x="9344660" y="30202188"/>
          <a:ext cx="45751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263768</xdr:colOff>
      <xdr:row>52</xdr:row>
      <xdr:rowOff>139212</xdr:rowOff>
    </xdr:from>
    <xdr:ext cx="652096" cy="251736"/>
    <xdr:sp macro="" textlink="">
      <xdr:nvSpPr>
        <xdr:cNvPr id="19" name="กล่องข้อความ 35">
          <a:extLst>
            <a:ext uri="{FF2B5EF4-FFF2-40B4-BE49-F238E27FC236}">
              <a16:creationId xmlns:a16="http://schemas.microsoft.com/office/drawing/2014/main" id="{9EB10432-C5E4-431E-BDE6-E4F643535E8A}"/>
            </a:ext>
          </a:extLst>
        </xdr:cNvPr>
        <xdr:cNvSpPr txBox="1"/>
      </xdr:nvSpPr>
      <xdr:spPr>
        <a:xfrm>
          <a:off x="8630528" y="5968512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16</xdr:col>
      <xdr:colOff>95250</xdr:colOff>
      <xdr:row>60</xdr:row>
      <xdr:rowOff>111125</xdr:rowOff>
    </xdr:from>
    <xdr:to>
      <xdr:col>17</xdr:col>
      <xdr:colOff>254001</xdr:colOff>
      <xdr:row>60</xdr:row>
      <xdr:rowOff>111125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1AAAF50E-3489-4FFA-B237-019C2EA4B655}"/>
            </a:ext>
          </a:extLst>
        </xdr:cNvPr>
        <xdr:cNvCxnSpPr/>
      </xdr:nvCxnSpPr>
      <xdr:spPr>
        <a:xfrm>
          <a:off x="9635490" y="33715325"/>
          <a:ext cx="43307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127000</xdr:colOff>
      <xdr:row>62</xdr:row>
      <xdr:rowOff>111125</xdr:rowOff>
    </xdr:from>
    <xdr:to>
      <xdr:col>10</xdr:col>
      <xdr:colOff>238126</xdr:colOff>
      <xdr:row>62</xdr:row>
      <xdr:rowOff>111125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B7988915-1248-4E09-B8A2-9A82E38A9D50}"/>
            </a:ext>
          </a:extLst>
        </xdr:cNvPr>
        <xdr:cNvCxnSpPr/>
      </xdr:nvCxnSpPr>
      <xdr:spPr>
        <a:xfrm>
          <a:off x="7678420" y="34172525"/>
          <a:ext cx="39306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77932</xdr:colOff>
      <xdr:row>67</xdr:row>
      <xdr:rowOff>129886</xdr:rowOff>
    </xdr:from>
    <xdr:to>
      <xdr:col>7</xdr:col>
      <xdr:colOff>228745</xdr:colOff>
      <xdr:row>67</xdr:row>
      <xdr:rowOff>129886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EC493D41-DDA6-4C61-AF95-1E55BA7C474C}"/>
            </a:ext>
          </a:extLst>
        </xdr:cNvPr>
        <xdr:cNvCxnSpPr/>
      </xdr:nvCxnSpPr>
      <xdr:spPr>
        <a:xfrm>
          <a:off x="6791152" y="35334286"/>
          <a:ext cx="44799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127000</xdr:colOff>
      <xdr:row>78</xdr:row>
      <xdr:rowOff>103186</xdr:rowOff>
    </xdr:from>
    <xdr:ext cx="652096" cy="269876"/>
    <xdr:sp macro="" textlink="">
      <xdr:nvSpPr>
        <xdr:cNvPr id="38" name="กล่องข้อความ 15">
          <a:extLst>
            <a:ext uri="{FF2B5EF4-FFF2-40B4-BE49-F238E27FC236}">
              <a16:creationId xmlns:a16="http://schemas.microsoft.com/office/drawing/2014/main" id="{733C78C7-FE23-4858-B6B5-2EE2BF775013}"/>
            </a:ext>
          </a:extLst>
        </xdr:cNvPr>
        <xdr:cNvSpPr txBox="1"/>
      </xdr:nvSpPr>
      <xdr:spPr>
        <a:xfrm>
          <a:off x="8371840" y="103186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38100</xdr:colOff>
      <xdr:row>87</xdr:row>
      <xdr:rowOff>7620</xdr:rowOff>
    </xdr:from>
    <xdr:to>
      <xdr:col>8</xdr:col>
      <xdr:colOff>297180</xdr:colOff>
      <xdr:row>87</xdr:row>
      <xdr:rowOff>7620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AF2FE975-156A-4765-9DDC-2FC8503DE941}"/>
            </a:ext>
          </a:extLst>
        </xdr:cNvPr>
        <xdr:cNvCxnSpPr/>
      </xdr:nvCxnSpPr>
      <xdr:spPr>
        <a:xfrm>
          <a:off x="6416040" y="19400520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</xdr:colOff>
      <xdr:row>90</xdr:row>
      <xdr:rowOff>83820</xdr:rowOff>
    </xdr:from>
    <xdr:to>
      <xdr:col>12</xdr:col>
      <xdr:colOff>243840</xdr:colOff>
      <xdr:row>90</xdr:row>
      <xdr:rowOff>83820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1960BBD7-8ABC-49C8-A6FF-4923D7D57339}"/>
            </a:ext>
          </a:extLst>
        </xdr:cNvPr>
        <xdr:cNvCxnSpPr/>
      </xdr:nvCxnSpPr>
      <xdr:spPr>
        <a:xfrm>
          <a:off x="7399020" y="20071080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93</xdr:row>
      <xdr:rowOff>106680</xdr:rowOff>
    </xdr:from>
    <xdr:to>
      <xdr:col>10</xdr:col>
      <xdr:colOff>53340</xdr:colOff>
      <xdr:row>93</xdr:row>
      <xdr:rowOff>106680</xdr:rowOff>
    </xdr:to>
    <xdr:cxnSp macro="">
      <xdr:nvCxnSpPr>
        <xdr:cNvPr id="48" name="ลูกศรเชื่อมต่อแบบตรง 47">
          <a:extLst>
            <a:ext uri="{FF2B5EF4-FFF2-40B4-BE49-F238E27FC236}">
              <a16:creationId xmlns:a16="http://schemas.microsoft.com/office/drawing/2014/main" id="{14589AC1-CC25-422C-9E17-E05BC38BFD0A}"/>
            </a:ext>
          </a:extLst>
        </xdr:cNvPr>
        <xdr:cNvCxnSpPr/>
      </xdr:nvCxnSpPr>
      <xdr:spPr>
        <a:xfrm>
          <a:off x="6850380" y="20688300"/>
          <a:ext cx="5715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182880</xdr:colOff>
      <xdr:row>97</xdr:row>
      <xdr:rowOff>114300</xdr:rowOff>
    </xdr:from>
    <xdr:to>
      <xdr:col>11</xdr:col>
      <xdr:colOff>205740</xdr:colOff>
      <xdr:row>97</xdr:row>
      <xdr:rowOff>114300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17F2B70B-CBC1-4ABF-9328-FF6C1D2D4219}"/>
            </a:ext>
          </a:extLst>
        </xdr:cNvPr>
        <xdr:cNvCxnSpPr/>
      </xdr:nvCxnSpPr>
      <xdr:spPr>
        <a:xfrm>
          <a:off x="7330440" y="21488400"/>
          <a:ext cx="5029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100</xdr:row>
      <xdr:rowOff>30480</xdr:rowOff>
    </xdr:from>
    <xdr:to>
      <xdr:col>12</xdr:col>
      <xdr:colOff>15240</xdr:colOff>
      <xdr:row>100</xdr:row>
      <xdr:rowOff>30480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5B60CE50-4301-4DEB-A26A-5694E5407797}"/>
            </a:ext>
          </a:extLst>
        </xdr:cNvPr>
        <xdr:cNvCxnSpPr/>
      </xdr:nvCxnSpPr>
      <xdr:spPr>
        <a:xfrm>
          <a:off x="7170420" y="21998940"/>
          <a:ext cx="723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220980</xdr:colOff>
      <xdr:row>102</xdr:row>
      <xdr:rowOff>83820</xdr:rowOff>
    </xdr:from>
    <xdr:to>
      <xdr:col>14</xdr:col>
      <xdr:colOff>30480</xdr:colOff>
      <xdr:row>102</xdr:row>
      <xdr:rowOff>91440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105B2BBC-202E-4A6A-AD28-DC6997DE15F2}"/>
            </a:ext>
          </a:extLst>
        </xdr:cNvPr>
        <xdr:cNvCxnSpPr/>
      </xdr:nvCxnSpPr>
      <xdr:spPr>
        <a:xfrm flipV="1">
          <a:off x="7848600" y="22448520"/>
          <a:ext cx="579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219807</xdr:colOff>
      <xdr:row>0</xdr:row>
      <xdr:rowOff>0</xdr:rowOff>
    </xdr:from>
    <xdr:ext cx="652096" cy="251736"/>
    <xdr:sp macro="" textlink="">
      <xdr:nvSpPr>
        <xdr:cNvPr id="3" name="กล่องข้อความ 3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7679787" y="2398776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15</xdr:col>
      <xdr:colOff>7326</xdr:colOff>
      <xdr:row>58</xdr:row>
      <xdr:rowOff>102575</xdr:rowOff>
    </xdr:from>
    <xdr:ext cx="652096" cy="251736"/>
    <xdr:sp macro="" textlink="">
      <xdr:nvSpPr>
        <xdr:cNvPr id="10" name="กล่องข้อความ 37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7718766" y="3616041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15</xdr:col>
      <xdr:colOff>43962</xdr:colOff>
      <xdr:row>29</xdr:row>
      <xdr:rowOff>87923</xdr:rowOff>
    </xdr:from>
    <xdr:ext cx="652096" cy="251736"/>
    <xdr:sp macro="" textlink="">
      <xdr:nvSpPr>
        <xdr:cNvPr id="13" name="กล่องข้อความ 35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7755402" y="3011072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15</xdr:col>
      <xdr:colOff>7326</xdr:colOff>
      <xdr:row>87</xdr:row>
      <xdr:rowOff>102575</xdr:rowOff>
    </xdr:from>
    <xdr:ext cx="652096" cy="251736"/>
    <xdr:sp macro="" textlink="">
      <xdr:nvSpPr>
        <xdr:cNvPr id="25" name="กล่องข้อความ 37">
          <a:extLst>
            <a:ext uri="{FF2B5EF4-FFF2-40B4-BE49-F238E27FC236}">
              <a16:creationId xmlns:a16="http://schemas.microsoft.com/office/drawing/2014/main" id="{54125C29-7888-4491-9492-780312D97779}"/>
            </a:ext>
          </a:extLst>
        </xdr:cNvPr>
        <xdr:cNvSpPr txBox="1"/>
      </xdr:nvSpPr>
      <xdr:spPr>
        <a:xfrm>
          <a:off x="8610306" y="11791655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11</xdr:col>
      <xdr:colOff>144780</xdr:colOff>
      <xdr:row>8</xdr:row>
      <xdr:rowOff>83820</xdr:rowOff>
    </xdr:from>
    <xdr:to>
      <xdr:col>17</xdr:col>
      <xdr:colOff>190500</xdr:colOff>
      <xdr:row>8</xdr:row>
      <xdr:rowOff>83820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45376F23-CE7A-4F64-B30B-7AEB990FD167}"/>
            </a:ext>
          </a:extLst>
        </xdr:cNvPr>
        <xdr:cNvCxnSpPr/>
      </xdr:nvCxnSpPr>
      <xdr:spPr>
        <a:xfrm>
          <a:off x="7734300" y="1760220"/>
          <a:ext cx="16078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11</xdr:row>
      <xdr:rowOff>22860</xdr:rowOff>
    </xdr:from>
    <xdr:to>
      <xdr:col>17</xdr:col>
      <xdr:colOff>190500</xdr:colOff>
      <xdr:row>11</xdr:row>
      <xdr:rowOff>22860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0E9D2868-849C-45D1-AEA8-FD3038AC9EC9}"/>
            </a:ext>
          </a:extLst>
        </xdr:cNvPr>
        <xdr:cNvCxnSpPr/>
      </xdr:nvCxnSpPr>
      <xdr:spPr>
        <a:xfrm>
          <a:off x="7101840" y="2293620"/>
          <a:ext cx="22402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198120</xdr:colOff>
      <xdr:row>13</xdr:row>
      <xdr:rowOff>30480</xdr:rowOff>
    </xdr:from>
    <xdr:to>
      <xdr:col>17</xdr:col>
      <xdr:colOff>167640</xdr:colOff>
      <xdr:row>13</xdr:row>
      <xdr:rowOff>38100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1AB61086-88D2-4FAF-8E5A-9439A9CD2949}"/>
            </a:ext>
          </a:extLst>
        </xdr:cNvPr>
        <xdr:cNvCxnSpPr/>
      </xdr:nvCxnSpPr>
      <xdr:spPr>
        <a:xfrm flipV="1">
          <a:off x="7307580" y="2697480"/>
          <a:ext cx="20116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15</xdr:row>
      <xdr:rowOff>0</xdr:rowOff>
    </xdr:from>
    <xdr:to>
      <xdr:col>17</xdr:col>
      <xdr:colOff>167640</xdr:colOff>
      <xdr:row>15</xdr:row>
      <xdr:rowOff>0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93AABD55-10F0-4C5E-95CA-1D28867FC25A}"/>
            </a:ext>
          </a:extLst>
        </xdr:cNvPr>
        <xdr:cNvCxnSpPr/>
      </xdr:nvCxnSpPr>
      <xdr:spPr>
        <a:xfrm>
          <a:off x="7078980" y="3063240"/>
          <a:ext cx="22402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182880</xdr:colOff>
      <xdr:row>16</xdr:row>
      <xdr:rowOff>114300</xdr:rowOff>
    </xdr:from>
    <xdr:to>
      <xdr:col>17</xdr:col>
      <xdr:colOff>175260</xdr:colOff>
      <xdr:row>16</xdr:row>
      <xdr:rowOff>121920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A606B8B9-51EC-4EC6-9136-C5698B9C9126}"/>
            </a:ext>
          </a:extLst>
        </xdr:cNvPr>
        <xdr:cNvCxnSpPr/>
      </xdr:nvCxnSpPr>
      <xdr:spPr>
        <a:xfrm>
          <a:off x="7772400" y="3375660"/>
          <a:ext cx="1554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39</xdr:row>
      <xdr:rowOff>30480</xdr:rowOff>
    </xdr:from>
    <xdr:to>
      <xdr:col>18</xdr:col>
      <xdr:colOff>7620</xdr:colOff>
      <xdr:row>39</xdr:row>
      <xdr:rowOff>45720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A055C531-6F42-45A8-AD1E-2AD49C198B41}"/>
            </a:ext>
          </a:extLst>
        </xdr:cNvPr>
        <xdr:cNvCxnSpPr/>
      </xdr:nvCxnSpPr>
      <xdr:spPr>
        <a:xfrm>
          <a:off x="7802880" y="7940040"/>
          <a:ext cx="15621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41</xdr:row>
      <xdr:rowOff>137160</xdr:rowOff>
    </xdr:from>
    <xdr:to>
      <xdr:col>18</xdr:col>
      <xdr:colOff>0</xdr:colOff>
      <xdr:row>41</xdr:row>
      <xdr:rowOff>137160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285C0A74-ADAC-4CAB-9C22-E5690D421EAA}"/>
            </a:ext>
          </a:extLst>
        </xdr:cNvPr>
        <xdr:cNvCxnSpPr/>
      </xdr:nvCxnSpPr>
      <xdr:spPr>
        <a:xfrm>
          <a:off x="7795260" y="8481060"/>
          <a:ext cx="15621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44</xdr:row>
      <xdr:rowOff>129540</xdr:rowOff>
    </xdr:from>
    <xdr:to>
      <xdr:col>17</xdr:col>
      <xdr:colOff>190500</xdr:colOff>
      <xdr:row>44</xdr:row>
      <xdr:rowOff>137160</xdr:rowOff>
    </xdr:to>
    <xdr:cxnSp macro="">
      <xdr:nvCxnSpPr>
        <xdr:cNvPr id="60" name="ลูกศรเชื่อมต่อแบบตรง 59">
          <a:extLst>
            <a:ext uri="{FF2B5EF4-FFF2-40B4-BE49-F238E27FC236}">
              <a16:creationId xmlns:a16="http://schemas.microsoft.com/office/drawing/2014/main" id="{7B5EBC54-2DF6-4B57-B637-56CA721AEE97}"/>
            </a:ext>
          </a:extLst>
        </xdr:cNvPr>
        <xdr:cNvCxnSpPr/>
      </xdr:nvCxnSpPr>
      <xdr:spPr>
        <a:xfrm>
          <a:off x="7787640" y="9067800"/>
          <a:ext cx="1554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47</xdr:row>
      <xdr:rowOff>7620</xdr:rowOff>
    </xdr:from>
    <xdr:to>
      <xdr:col>17</xdr:col>
      <xdr:colOff>190500</xdr:colOff>
      <xdr:row>47</xdr:row>
      <xdr:rowOff>15240</xdr:rowOff>
    </xdr:to>
    <xdr:cxnSp macro="">
      <xdr:nvCxnSpPr>
        <xdr:cNvPr id="62" name="ลูกศรเชื่อมต่อแบบตรง 61">
          <a:extLst>
            <a:ext uri="{FF2B5EF4-FFF2-40B4-BE49-F238E27FC236}">
              <a16:creationId xmlns:a16="http://schemas.microsoft.com/office/drawing/2014/main" id="{BAE4DBC0-D713-4CD8-A8D0-4489DB17B3B7}"/>
            </a:ext>
          </a:extLst>
        </xdr:cNvPr>
        <xdr:cNvCxnSpPr/>
      </xdr:nvCxnSpPr>
      <xdr:spPr>
        <a:xfrm>
          <a:off x="7795260" y="9540240"/>
          <a:ext cx="15468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50</xdr:row>
      <xdr:rowOff>15240</xdr:rowOff>
    </xdr:from>
    <xdr:to>
      <xdr:col>17</xdr:col>
      <xdr:colOff>190500</xdr:colOff>
      <xdr:row>50</xdr:row>
      <xdr:rowOff>15240</xdr:rowOff>
    </xdr:to>
    <xdr:cxnSp macro="">
      <xdr:nvCxnSpPr>
        <xdr:cNvPr id="64" name="ลูกศรเชื่อมต่อแบบตรง 63">
          <a:extLst>
            <a:ext uri="{FF2B5EF4-FFF2-40B4-BE49-F238E27FC236}">
              <a16:creationId xmlns:a16="http://schemas.microsoft.com/office/drawing/2014/main" id="{1203E826-1F77-4A89-B0E2-AD487689D3EE}"/>
            </a:ext>
          </a:extLst>
        </xdr:cNvPr>
        <xdr:cNvCxnSpPr/>
      </xdr:nvCxnSpPr>
      <xdr:spPr>
        <a:xfrm>
          <a:off x="7787640" y="10142220"/>
          <a:ext cx="15544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53</xdr:row>
      <xdr:rowOff>0</xdr:rowOff>
    </xdr:from>
    <xdr:to>
      <xdr:col>17</xdr:col>
      <xdr:colOff>198120</xdr:colOff>
      <xdr:row>53</xdr:row>
      <xdr:rowOff>7620</xdr:rowOff>
    </xdr:to>
    <xdr:cxnSp macro="">
      <xdr:nvCxnSpPr>
        <xdr:cNvPr id="67" name="ลูกศรเชื่อมต่อแบบตรง 66">
          <a:extLst>
            <a:ext uri="{FF2B5EF4-FFF2-40B4-BE49-F238E27FC236}">
              <a16:creationId xmlns:a16="http://schemas.microsoft.com/office/drawing/2014/main" id="{7F8FE38D-4312-40DE-AB00-6FD510C017E2}"/>
            </a:ext>
          </a:extLst>
        </xdr:cNvPr>
        <xdr:cNvCxnSpPr/>
      </xdr:nvCxnSpPr>
      <xdr:spPr>
        <a:xfrm>
          <a:off x="7795260" y="10721340"/>
          <a:ext cx="1554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68</xdr:row>
      <xdr:rowOff>15240</xdr:rowOff>
    </xdr:from>
    <xdr:to>
      <xdr:col>18</xdr:col>
      <xdr:colOff>15240</xdr:colOff>
      <xdr:row>68</xdr:row>
      <xdr:rowOff>22860</xdr:rowOff>
    </xdr:to>
    <xdr:cxnSp macro="">
      <xdr:nvCxnSpPr>
        <xdr:cNvPr id="69" name="ลูกศรเชื่อมต่อแบบตรง 68">
          <a:extLst>
            <a:ext uri="{FF2B5EF4-FFF2-40B4-BE49-F238E27FC236}">
              <a16:creationId xmlns:a16="http://schemas.microsoft.com/office/drawing/2014/main" id="{CC32CC98-D6BC-40E1-9CF5-93550B81ECFD}"/>
            </a:ext>
          </a:extLst>
        </xdr:cNvPr>
        <xdr:cNvCxnSpPr/>
      </xdr:nvCxnSpPr>
      <xdr:spPr>
        <a:xfrm flipV="1">
          <a:off x="7787640" y="13776960"/>
          <a:ext cx="15849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15240</xdr:colOff>
      <xdr:row>70</xdr:row>
      <xdr:rowOff>175260</xdr:rowOff>
    </xdr:from>
    <xdr:to>
      <xdr:col>17</xdr:col>
      <xdr:colOff>190500</xdr:colOff>
      <xdr:row>70</xdr:row>
      <xdr:rowOff>182880</xdr:rowOff>
    </xdr:to>
    <xdr:cxnSp macro="">
      <xdr:nvCxnSpPr>
        <xdr:cNvPr id="71" name="ลูกศรเชื่อมต่อแบบตรง 70">
          <a:extLst>
            <a:ext uri="{FF2B5EF4-FFF2-40B4-BE49-F238E27FC236}">
              <a16:creationId xmlns:a16="http://schemas.microsoft.com/office/drawing/2014/main" id="{ECB50150-4475-4ADF-80DF-D7566F0C1842}"/>
            </a:ext>
          </a:extLst>
        </xdr:cNvPr>
        <xdr:cNvCxnSpPr/>
      </xdr:nvCxnSpPr>
      <xdr:spPr>
        <a:xfrm>
          <a:off x="7810500" y="14371320"/>
          <a:ext cx="15316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73</xdr:row>
      <xdr:rowOff>182880</xdr:rowOff>
    </xdr:from>
    <xdr:to>
      <xdr:col>18</xdr:col>
      <xdr:colOff>22860</xdr:colOff>
      <xdr:row>73</xdr:row>
      <xdr:rowOff>182880</xdr:rowOff>
    </xdr:to>
    <xdr:cxnSp macro="">
      <xdr:nvCxnSpPr>
        <xdr:cNvPr id="73" name="ลูกศรเชื่อมต่อแบบตรง 72">
          <a:extLst>
            <a:ext uri="{FF2B5EF4-FFF2-40B4-BE49-F238E27FC236}">
              <a16:creationId xmlns:a16="http://schemas.microsoft.com/office/drawing/2014/main" id="{2ADAF6E9-4F4A-4F90-801C-0042C7CC7B62}"/>
            </a:ext>
          </a:extLst>
        </xdr:cNvPr>
        <xdr:cNvCxnSpPr/>
      </xdr:nvCxnSpPr>
      <xdr:spPr>
        <a:xfrm>
          <a:off x="7787640" y="14973300"/>
          <a:ext cx="15925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76</xdr:row>
      <xdr:rowOff>60960</xdr:rowOff>
    </xdr:from>
    <xdr:to>
      <xdr:col>17</xdr:col>
      <xdr:colOff>175260</xdr:colOff>
      <xdr:row>76</xdr:row>
      <xdr:rowOff>68580</xdr:rowOff>
    </xdr:to>
    <xdr:cxnSp macro="">
      <xdr:nvCxnSpPr>
        <xdr:cNvPr id="75" name="ลูกศรเชื่อมต่อแบบตรง 74">
          <a:extLst>
            <a:ext uri="{FF2B5EF4-FFF2-40B4-BE49-F238E27FC236}">
              <a16:creationId xmlns:a16="http://schemas.microsoft.com/office/drawing/2014/main" id="{3FCE610D-044A-415B-8690-E3F82222D784}"/>
            </a:ext>
          </a:extLst>
        </xdr:cNvPr>
        <xdr:cNvCxnSpPr/>
      </xdr:nvCxnSpPr>
      <xdr:spPr>
        <a:xfrm>
          <a:off x="7787640" y="15445740"/>
          <a:ext cx="15392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80</xdr:row>
      <xdr:rowOff>0</xdr:rowOff>
    </xdr:from>
    <xdr:to>
      <xdr:col>17</xdr:col>
      <xdr:colOff>190500</xdr:colOff>
      <xdr:row>80</xdr:row>
      <xdr:rowOff>22860</xdr:rowOff>
    </xdr:to>
    <xdr:cxnSp macro="">
      <xdr:nvCxnSpPr>
        <xdr:cNvPr id="77" name="ลูกศรเชื่อมต่อแบบตรง 76">
          <a:extLst>
            <a:ext uri="{FF2B5EF4-FFF2-40B4-BE49-F238E27FC236}">
              <a16:creationId xmlns:a16="http://schemas.microsoft.com/office/drawing/2014/main" id="{110AD490-557D-4598-BC04-4CC43046DABE}"/>
            </a:ext>
          </a:extLst>
        </xdr:cNvPr>
        <xdr:cNvCxnSpPr/>
      </xdr:nvCxnSpPr>
      <xdr:spPr>
        <a:xfrm>
          <a:off x="7787640" y="16177260"/>
          <a:ext cx="155448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82</xdr:row>
      <xdr:rowOff>106680</xdr:rowOff>
    </xdr:from>
    <xdr:to>
      <xdr:col>17</xdr:col>
      <xdr:colOff>167640</xdr:colOff>
      <xdr:row>82</xdr:row>
      <xdr:rowOff>106680</xdr:rowOff>
    </xdr:to>
    <xdr:cxnSp macro="">
      <xdr:nvCxnSpPr>
        <xdr:cNvPr id="79" name="ลูกศรเชื่อมต่อแบบตรง 78">
          <a:extLst>
            <a:ext uri="{FF2B5EF4-FFF2-40B4-BE49-F238E27FC236}">
              <a16:creationId xmlns:a16="http://schemas.microsoft.com/office/drawing/2014/main" id="{644C458C-8C76-4683-B12A-D3BFE18B81C7}"/>
            </a:ext>
          </a:extLst>
        </xdr:cNvPr>
        <xdr:cNvCxnSpPr/>
      </xdr:nvCxnSpPr>
      <xdr:spPr>
        <a:xfrm>
          <a:off x="7787640" y="16680180"/>
          <a:ext cx="15316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97</xdr:row>
      <xdr:rowOff>38100</xdr:rowOff>
    </xdr:from>
    <xdr:to>
      <xdr:col>18</xdr:col>
      <xdr:colOff>15240</xdr:colOff>
      <xdr:row>97</xdr:row>
      <xdr:rowOff>45720</xdr:rowOff>
    </xdr:to>
    <xdr:cxnSp macro="">
      <xdr:nvCxnSpPr>
        <xdr:cNvPr id="81" name="ลูกศรเชื่อมต่อแบบตรง 80">
          <a:extLst>
            <a:ext uri="{FF2B5EF4-FFF2-40B4-BE49-F238E27FC236}">
              <a16:creationId xmlns:a16="http://schemas.microsoft.com/office/drawing/2014/main" id="{33BA3008-F4CB-4684-911F-561722FE643D}"/>
            </a:ext>
          </a:extLst>
        </xdr:cNvPr>
        <xdr:cNvCxnSpPr/>
      </xdr:nvCxnSpPr>
      <xdr:spPr>
        <a:xfrm>
          <a:off x="7787640" y="19621500"/>
          <a:ext cx="15849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100</xdr:row>
      <xdr:rowOff>0</xdr:rowOff>
    </xdr:from>
    <xdr:to>
      <xdr:col>18</xdr:col>
      <xdr:colOff>15240</xdr:colOff>
      <xdr:row>100</xdr:row>
      <xdr:rowOff>0</xdr:rowOff>
    </xdr:to>
    <xdr:cxnSp macro="">
      <xdr:nvCxnSpPr>
        <xdr:cNvPr id="83" name="ลูกศรเชื่อมต่อแบบตรง 82">
          <a:extLst>
            <a:ext uri="{FF2B5EF4-FFF2-40B4-BE49-F238E27FC236}">
              <a16:creationId xmlns:a16="http://schemas.microsoft.com/office/drawing/2014/main" id="{B91B387F-27D3-4B46-8000-22025CE739DC}"/>
            </a:ext>
          </a:extLst>
        </xdr:cNvPr>
        <xdr:cNvCxnSpPr/>
      </xdr:nvCxnSpPr>
      <xdr:spPr>
        <a:xfrm>
          <a:off x="7802880" y="20215860"/>
          <a:ext cx="15697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</xdr:colOff>
      <xdr:row>102</xdr:row>
      <xdr:rowOff>190500</xdr:rowOff>
    </xdr:from>
    <xdr:to>
      <xdr:col>18</xdr:col>
      <xdr:colOff>22860</xdr:colOff>
      <xdr:row>103</xdr:row>
      <xdr:rowOff>7620</xdr:rowOff>
    </xdr:to>
    <xdr:cxnSp macro="">
      <xdr:nvCxnSpPr>
        <xdr:cNvPr id="85" name="ลูกศรเชื่อมต่อแบบตรง 84">
          <a:extLst>
            <a:ext uri="{FF2B5EF4-FFF2-40B4-BE49-F238E27FC236}">
              <a16:creationId xmlns:a16="http://schemas.microsoft.com/office/drawing/2014/main" id="{A84ED8E8-7EB5-4FCB-A6E8-08B71DB56893}"/>
            </a:ext>
          </a:extLst>
        </xdr:cNvPr>
        <xdr:cNvCxnSpPr/>
      </xdr:nvCxnSpPr>
      <xdr:spPr>
        <a:xfrm flipV="1">
          <a:off x="7802880" y="20802600"/>
          <a:ext cx="157734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</xdr:colOff>
      <xdr:row>106</xdr:row>
      <xdr:rowOff>0</xdr:rowOff>
    </xdr:from>
    <xdr:to>
      <xdr:col>18</xdr:col>
      <xdr:colOff>7620</xdr:colOff>
      <xdr:row>106</xdr:row>
      <xdr:rowOff>15240</xdr:rowOff>
    </xdr:to>
    <xdr:cxnSp macro="">
      <xdr:nvCxnSpPr>
        <xdr:cNvPr id="87" name="ลูกศรเชื่อมต่อแบบตรง 86">
          <a:extLst>
            <a:ext uri="{FF2B5EF4-FFF2-40B4-BE49-F238E27FC236}">
              <a16:creationId xmlns:a16="http://schemas.microsoft.com/office/drawing/2014/main" id="{C60E537F-B630-47BD-AE1C-C99F143A4721}"/>
            </a:ext>
          </a:extLst>
        </xdr:cNvPr>
        <xdr:cNvCxnSpPr/>
      </xdr:nvCxnSpPr>
      <xdr:spPr>
        <a:xfrm>
          <a:off x="7818120" y="21404580"/>
          <a:ext cx="15468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109</xdr:row>
      <xdr:rowOff>7620</xdr:rowOff>
    </xdr:from>
    <xdr:to>
      <xdr:col>17</xdr:col>
      <xdr:colOff>175260</xdr:colOff>
      <xdr:row>109</xdr:row>
      <xdr:rowOff>30480</xdr:rowOff>
    </xdr:to>
    <xdr:cxnSp macro="">
      <xdr:nvCxnSpPr>
        <xdr:cNvPr id="89" name="ลูกศรเชื่อมต่อแบบตรง 88">
          <a:extLst>
            <a:ext uri="{FF2B5EF4-FFF2-40B4-BE49-F238E27FC236}">
              <a16:creationId xmlns:a16="http://schemas.microsoft.com/office/drawing/2014/main" id="{30D3813C-68C3-4754-818B-8C1FD9F068DC}"/>
            </a:ext>
          </a:extLst>
        </xdr:cNvPr>
        <xdr:cNvCxnSpPr/>
      </xdr:nvCxnSpPr>
      <xdr:spPr>
        <a:xfrm>
          <a:off x="7787640" y="22006560"/>
          <a:ext cx="153924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198120</xdr:colOff>
      <xdr:row>111</xdr:row>
      <xdr:rowOff>60960</xdr:rowOff>
    </xdr:from>
    <xdr:to>
      <xdr:col>17</xdr:col>
      <xdr:colOff>190500</xdr:colOff>
      <xdr:row>111</xdr:row>
      <xdr:rowOff>68580</xdr:rowOff>
    </xdr:to>
    <xdr:cxnSp macro="">
      <xdr:nvCxnSpPr>
        <xdr:cNvPr id="91" name="ลูกศรเชื่อมต่อแบบตรง 90">
          <a:extLst>
            <a:ext uri="{FF2B5EF4-FFF2-40B4-BE49-F238E27FC236}">
              <a16:creationId xmlns:a16="http://schemas.microsoft.com/office/drawing/2014/main" id="{CA1AFB61-94E4-4854-8B6E-89085A20CAA5}"/>
            </a:ext>
          </a:extLst>
        </xdr:cNvPr>
        <xdr:cNvCxnSpPr/>
      </xdr:nvCxnSpPr>
      <xdr:spPr>
        <a:xfrm>
          <a:off x="7787640" y="22456140"/>
          <a:ext cx="1554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274320</xdr:colOff>
      <xdr:row>9</xdr:row>
      <xdr:rowOff>190500</xdr:rowOff>
    </xdr:from>
    <xdr:to>
      <xdr:col>18</xdr:col>
      <xdr:colOff>0</xdr:colOff>
      <xdr:row>10</xdr:row>
      <xdr:rowOff>7620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5F0D5909-6A2E-45BA-AC28-3C21FBD51A61}"/>
            </a:ext>
          </a:extLst>
        </xdr:cNvPr>
        <xdr:cNvCxnSpPr/>
      </xdr:nvCxnSpPr>
      <xdr:spPr>
        <a:xfrm flipV="1">
          <a:off x="6774180" y="2065020"/>
          <a:ext cx="262128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281940</xdr:colOff>
      <xdr:row>12</xdr:row>
      <xdr:rowOff>38100</xdr:rowOff>
    </xdr:from>
    <xdr:to>
      <xdr:col>17</xdr:col>
      <xdr:colOff>228600</xdr:colOff>
      <xdr:row>12</xdr:row>
      <xdr:rowOff>38100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30B5CE54-E564-4B0D-8D22-DE0781CA17BF}"/>
            </a:ext>
          </a:extLst>
        </xdr:cNvPr>
        <xdr:cNvCxnSpPr/>
      </xdr:nvCxnSpPr>
      <xdr:spPr>
        <a:xfrm>
          <a:off x="6781800" y="2506980"/>
          <a:ext cx="2590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</xdr:colOff>
      <xdr:row>15</xdr:row>
      <xdr:rowOff>182880</xdr:rowOff>
    </xdr:from>
    <xdr:to>
      <xdr:col>18</xdr:col>
      <xdr:colOff>22860</xdr:colOff>
      <xdr:row>15</xdr:row>
      <xdr:rowOff>190500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D8930461-0C89-46FD-BF91-DA5038F1B6E0}"/>
            </a:ext>
          </a:extLst>
        </xdr:cNvPr>
        <xdr:cNvCxnSpPr/>
      </xdr:nvCxnSpPr>
      <xdr:spPr>
        <a:xfrm flipV="1">
          <a:off x="6812280" y="3246120"/>
          <a:ext cx="26060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274320</xdr:colOff>
      <xdr:row>18</xdr:row>
      <xdr:rowOff>182880</xdr:rowOff>
    </xdr:from>
    <xdr:to>
      <xdr:col>17</xdr:col>
      <xdr:colOff>236220</xdr:colOff>
      <xdr:row>19</xdr:row>
      <xdr:rowOff>0</xdr:rowOff>
    </xdr:to>
    <xdr:cxnSp macro="">
      <xdr:nvCxnSpPr>
        <xdr:cNvPr id="51" name="ลูกศรเชื่อมต่อแบบตรง 50">
          <a:extLst>
            <a:ext uri="{FF2B5EF4-FFF2-40B4-BE49-F238E27FC236}">
              <a16:creationId xmlns:a16="http://schemas.microsoft.com/office/drawing/2014/main" id="{B5EEA72A-1EDA-43DF-90D9-D86048A3EA14}"/>
            </a:ext>
          </a:extLst>
        </xdr:cNvPr>
        <xdr:cNvCxnSpPr/>
      </xdr:nvCxnSpPr>
      <xdr:spPr>
        <a:xfrm>
          <a:off x="6774180" y="3840480"/>
          <a:ext cx="260604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22</xdr:row>
      <xdr:rowOff>7620</xdr:rowOff>
    </xdr:from>
    <xdr:to>
      <xdr:col>18</xdr:col>
      <xdr:colOff>0</xdr:colOff>
      <xdr:row>22</xdr:row>
      <xdr:rowOff>7620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566CC9C9-6C9B-49EC-BB85-C1441857EC01}"/>
            </a:ext>
          </a:extLst>
        </xdr:cNvPr>
        <xdr:cNvCxnSpPr/>
      </xdr:nvCxnSpPr>
      <xdr:spPr>
        <a:xfrm>
          <a:off x="6766560" y="4457700"/>
          <a:ext cx="2628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24</xdr:row>
      <xdr:rowOff>190500</xdr:rowOff>
    </xdr:from>
    <xdr:to>
      <xdr:col>18</xdr:col>
      <xdr:colOff>45720</xdr:colOff>
      <xdr:row>25</xdr:row>
      <xdr:rowOff>15240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D783DB91-ED31-45AC-B8EF-A07FA440EEBD}"/>
            </a:ext>
          </a:extLst>
        </xdr:cNvPr>
        <xdr:cNvCxnSpPr/>
      </xdr:nvCxnSpPr>
      <xdr:spPr>
        <a:xfrm>
          <a:off x="6789420" y="5036820"/>
          <a:ext cx="265176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251460</xdr:colOff>
      <xdr:row>27</xdr:row>
      <xdr:rowOff>22860</xdr:rowOff>
    </xdr:from>
    <xdr:to>
      <xdr:col>17</xdr:col>
      <xdr:colOff>228600</xdr:colOff>
      <xdr:row>27</xdr:row>
      <xdr:rowOff>38100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:a16="http://schemas.microsoft.com/office/drawing/2014/main" id="{6C3D8F41-4917-4A26-B642-5748C642B03E}"/>
            </a:ext>
          </a:extLst>
        </xdr:cNvPr>
        <xdr:cNvCxnSpPr/>
      </xdr:nvCxnSpPr>
      <xdr:spPr>
        <a:xfrm>
          <a:off x="6751320" y="5463540"/>
          <a:ext cx="262128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38</xdr:row>
      <xdr:rowOff>190500</xdr:rowOff>
    </xdr:from>
    <xdr:to>
      <xdr:col>18</xdr:col>
      <xdr:colOff>0</xdr:colOff>
      <xdr:row>39</xdr:row>
      <xdr:rowOff>0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DD0D1642-1284-4F7B-8CA2-46BEAC9E1B0E}"/>
            </a:ext>
          </a:extLst>
        </xdr:cNvPr>
        <xdr:cNvCxnSpPr/>
      </xdr:nvCxnSpPr>
      <xdr:spPr>
        <a:xfrm flipV="1">
          <a:off x="6789420" y="8100060"/>
          <a:ext cx="26060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41</xdr:row>
      <xdr:rowOff>175260</xdr:rowOff>
    </xdr:from>
    <xdr:to>
      <xdr:col>18</xdr:col>
      <xdr:colOff>7620</xdr:colOff>
      <xdr:row>42</xdr:row>
      <xdr:rowOff>0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4FEFD803-5371-460D-A9CF-791E0D713EA1}"/>
            </a:ext>
          </a:extLst>
        </xdr:cNvPr>
        <xdr:cNvCxnSpPr/>
      </xdr:nvCxnSpPr>
      <xdr:spPr>
        <a:xfrm flipV="1">
          <a:off x="6789420" y="8679180"/>
          <a:ext cx="261366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45</xdr:row>
      <xdr:rowOff>0</xdr:rowOff>
    </xdr:from>
    <xdr:to>
      <xdr:col>17</xdr:col>
      <xdr:colOff>236220</xdr:colOff>
      <xdr:row>45</xdr:row>
      <xdr:rowOff>15240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70266FF7-4793-4AE8-9F61-D4074110412A}"/>
            </a:ext>
          </a:extLst>
        </xdr:cNvPr>
        <xdr:cNvCxnSpPr/>
      </xdr:nvCxnSpPr>
      <xdr:spPr>
        <a:xfrm flipV="1">
          <a:off x="6789420" y="9296400"/>
          <a:ext cx="25908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47</xdr:row>
      <xdr:rowOff>182880</xdr:rowOff>
    </xdr:from>
    <xdr:to>
      <xdr:col>17</xdr:col>
      <xdr:colOff>243840</xdr:colOff>
      <xdr:row>48</xdr:row>
      <xdr:rowOff>7620</xdr:rowOff>
    </xdr:to>
    <xdr:cxnSp macro="">
      <xdr:nvCxnSpPr>
        <xdr:cNvPr id="65" name="ลูกศรเชื่อมต่อแบบตรง 64">
          <a:extLst>
            <a:ext uri="{FF2B5EF4-FFF2-40B4-BE49-F238E27FC236}">
              <a16:creationId xmlns:a16="http://schemas.microsoft.com/office/drawing/2014/main" id="{C7A8B311-FCBB-4040-943A-3E95F0E83012}"/>
            </a:ext>
          </a:extLst>
        </xdr:cNvPr>
        <xdr:cNvCxnSpPr/>
      </xdr:nvCxnSpPr>
      <xdr:spPr>
        <a:xfrm flipV="1">
          <a:off x="6789420" y="9875520"/>
          <a:ext cx="259842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50</xdr:row>
      <xdr:rowOff>129540</xdr:rowOff>
    </xdr:from>
    <xdr:to>
      <xdr:col>17</xdr:col>
      <xdr:colOff>213360</xdr:colOff>
      <xdr:row>50</xdr:row>
      <xdr:rowOff>137160</xdr:rowOff>
    </xdr:to>
    <xdr:cxnSp macro="">
      <xdr:nvCxnSpPr>
        <xdr:cNvPr id="67" name="ลูกศรเชื่อมต่อแบบตรง 66">
          <a:extLst>
            <a:ext uri="{FF2B5EF4-FFF2-40B4-BE49-F238E27FC236}">
              <a16:creationId xmlns:a16="http://schemas.microsoft.com/office/drawing/2014/main" id="{F3362C02-14B5-482B-A61C-F5B1556CF2AB}"/>
            </a:ext>
          </a:extLst>
        </xdr:cNvPr>
        <xdr:cNvCxnSpPr/>
      </xdr:nvCxnSpPr>
      <xdr:spPr>
        <a:xfrm flipV="1">
          <a:off x="6766560" y="10416540"/>
          <a:ext cx="25908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</xdr:colOff>
      <xdr:row>53</xdr:row>
      <xdr:rowOff>30480</xdr:rowOff>
    </xdr:from>
    <xdr:to>
      <xdr:col>18</xdr:col>
      <xdr:colOff>7620</xdr:colOff>
      <xdr:row>53</xdr:row>
      <xdr:rowOff>30480</xdr:rowOff>
    </xdr:to>
    <xdr:cxnSp macro="">
      <xdr:nvCxnSpPr>
        <xdr:cNvPr id="70" name="ลูกศรเชื่อมต่อแบบตรง 69">
          <a:extLst>
            <a:ext uri="{FF2B5EF4-FFF2-40B4-BE49-F238E27FC236}">
              <a16:creationId xmlns:a16="http://schemas.microsoft.com/office/drawing/2014/main" id="{318E7852-F7E1-47AA-88F2-2BA5AC6A1449}"/>
            </a:ext>
          </a:extLst>
        </xdr:cNvPr>
        <xdr:cNvCxnSpPr/>
      </xdr:nvCxnSpPr>
      <xdr:spPr>
        <a:xfrm>
          <a:off x="6804660" y="10911840"/>
          <a:ext cx="25984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274320</xdr:colOff>
      <xdr:row>55</xdr:row>
      <xdr:rowOff>144780</xdr:rowOff>
    </xdr:from>
    <xdr:to>
      <xdr:col>17</xdr:col>
      <xdr:colOff>228600</xdr:colOff>
      <xdr:row>55</xdr:row>
      <xdr:rowOff>144780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A0F03013-305F-436A-8C2B-937FF5429E2B}"/>
            </a:ext>
          </a:extLst>
        </xdr:cNvPr>
        <xdr:cNvCxnSpPr/>
      </xdr:nvCxnSpPr>
      <xdr:spPr>
        <a:xfrm>
          <a:off x="6774180" y="11422380"/>
          <a:ext cx="25984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274320</xdr:colOff>
      <xdr:row>67</xdr:row>
      <xdr:rowOff>182880</xdr:rowOff>
    </xdr:from>
    <xdr:to>
      <xdr:col>17</xdr:col>
      <xdr:colOff>236220</xdr:colOff>
      <xdr:row>67</xdr:row>
      <xdr:rowOff>190500</xdr:rowOff>
    </xdr:to>
    <xdr:cxnSp macro="">
      <xdr:nvCxnSpPr>
        <xdr:cNvPr id="74" name="ลูกศรเชื่อมต่อแบบตรง 73">
          <a:extLst>
            <a:ext uri="{FF2B5EF4-FFF2-40B4-BE49-F238E27FC236}">
              <a16:creationId xmlns:a16="http://schemas.microsoft.com/office/drawing/2014/main" id="{FED854FD-AE9A-4B2C-B8AF-699244BA5475}"/>
            </a:ext>
          </a:extLst>
        </xdr:cNvPr>
        <xdr:cNvCxnSpPr/>
      </xdr:nvCxnSpPr>
      <xdr:spPr>
        <a:xfrm>
          <a:off x="7063740" y="13906500"/>
          <a:ext cx="2316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71</xdr:row>
      <xdr:rowOff>7620</xdr:rowOff>
    </xdr:from>
    <xdr:to>
      <xdr:col>18</xdr:col>
      <xdr:colOff>38100</xdr:colOff>
      <xdr:row>71</xdr:row>
      <xdr:rowOff>15240</xdr:rowOff>
    </xdr:to>
    <xdr:cxnSp macro="">
      <xdr:nvCxnSpPr>
        <xdr:cNvPr id="76" name="ลูกศรเชื่อมต่อแบบตรง 75">
          <a:extLst>
            <a:ext uri="{FF2B5EF4-FFF2-40B4-BE49-F238E27FC236}">
              <a16:creationId xmlns:a16="http://schemas.microsoft.com/office/drawing/2014/main" id="{FC159423-27B2-4A3D-A67C-07F7751921B9}"/>
            </a:ext>
          </a:extLst>
        </xdr:cNvPr>
        <xdr:cNvCxnSpPr/>
      </xdr:nvCxnSpPr>
      <xdr:spPr>
        <a:xfrm>
          <a:off x="7078980" y="14523720"/>
          <a:ext cx="23545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74</xdr:row>
      <xdr:rowOff>0</xdr:rowOff>
    </xdr:from>
    <xdr:to>
      <xdr:col>18</xdr:col>
      <xdr:colOff>0</xdr:colOff>
      <xdr:row>74</xdr:row>
      <xdr:rowOff>0</xdr:rowOff>
    </xdr:to>
    <xdr:cxnSp macro="">
      <xdr:nvCxnSpPr>
        <xdr:cNvPr id="78" name="ลูกศรเชื่อมต่อแบบตรง 77">
          <a:extLst>
            <a:ext uri="{FF2B5EF4-FFF2-40B4-BE49-F238E27FC236}">
              <a16:creationId xmlns:a16="http://schemas.microsoft.com/office/drawing/2014/main" id="{487F3886-24CB-43CA-BEF3-5ADB7FDBB997}"/>
            </a:ext>
          </a:extLst>
        </xdr:cNvPr>
        <xdr:cNvCxnSpPr/>
      </xdr:nvCxnSpPr>
      <xdr:spPr>
        <a:xfrm>
          <a:off x="7071360" y="15110460"/>
          <a:ext cx="23241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15240</xdr:colOff>
      <xdr:row>76</xdr:row>
      <xdr:rowOff>38100</xdr:rowOff>
    </xdr:from>
    <xdr:to>
      <xdr:col>18</xdr:col>
      <xdr:colOff>22860</xdr:colOff>
      <xdr:row>76</xdr:row>
      <xdr:rowOff>38100</xdr:rowOff>
    </xdr:to>
    <xdr:cxnSp macro="">
      <xdr:nvCxnSpPr>
        <xdr:cNvPr id="80" name="ลูกศรเชื่อมต่อแบบตรง 79">
          <a:extLst>
            <a:ext uri="{FF2B5EF4-FFF2-40B4-BE49-F238E27FC236}">
              <a16:creationId xmlns:a16="http://schemas.microsoft.com/office/drawing/2014/main" id="{EA8D671E-046E-40A6-95BD-9B80865DA21E}"/>
            </a:ext>
          </a:extLst>
        </xdr:cNvPr>
        <xdr:cNvCxnSpPr/>
      </xdr:nvCxnSpPr>
      <xdr:spPr>
        <a:xfrm>
          <a:off x="7086600" y="15544800"/>
          <a:ext cx="23317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111125</xdr:colOff>
      <xdr:row>29</xdr:row>
      <xdr:rowOff>190499</xdr:rowOff>
    </xdr:from>
    <xdr:ext cx="652096" cy="269876"/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F9C933D4-88B0-4E82-88B6-DF23E03CD55B}"/>
            </a:ext>
          </a:extLst>
        </xdr:cNvPr>
        <xdr:cNvSpPr txBox="1"/>
      </xdr:nvSpPr>
      <xdr:spPr>
        <a:xfrm>
          <a:off x="8500745" y="190499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198437</xdr:colOff>
      <xdr:row>58</xdr:row>
      <xdr:rowOff>111124</xdr:rowOff>
    </xdr:from>
    <xdr:ext cx="652096" cy="269876"/>
    <xdr:sp macro="" textlink="">
      <xdr:nvSpPr>
        <xdr:cNvPr id="16" name="กล่องข้อความ 15">
          <a:extLst>
            <a:ext uri="{FF2B5EF4-FFF2-40B4-BE49-F238E27FC236}">
              <a16:creationId xmlns:a16="http://schemas.microsoft.com/office/drawing/2014/main" id="{8C80D4A1-0DA0-4ACC-B4EA-AB605D8E7D67}"/>
            </a:ext>
          </a:extLst>
        </xdr:cNvPr>
        <xdr:cNvSpPr txBox="1"/>
      </xdr:nvSpPr>
      <xdr:spPr>
        <a:xfrm>
          <a:off x="8588057" y="6169024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190500</xdr:colOff>
      <xdr:row>116</xdr:row>
      <xdr:rowOff>119061</xdr:rowOff>
    </xdr:from>
    <xdr:ext cx="652096" cy="269876"/>
    <xdr:sp macro="" textlink="">
      <xdr:nvSpPr>
        <xdr:cNvPr id="19" name="กล่องข้อความ 15">
          <a:extLst>
            <a:ext uri="{FF2B5EF4-FFF2-40B4-BE49-F238E27FC236}">
              <a16:creationId xmlns:a16="http://schemas.microsoft.com/office/drawing/2014/main" id="{BC4A5A8A-C9DB-44B3-87E0-DDAED6563985}"/>
            </a:ext>
          </a:extLst>
        </xdr:cNvPr>
        <xdr:cNvSpPr txBox="1"/>
      </xdr:nvSpPr>
      <xdr:spPr>
        <a:xfrm>
          <a:off x="8580120" y="1811750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190500</xdr:colOff>
      <xdr:row>87</xdr:row>
      <xdr:rowOff>119061</xdr:rowOff>
    </xdr:from>
    <xdr:ext cx="652096" cy="269876"/>
    <xdr:sp macro="" textlink="">
      <xdr:nvSpPr>
        <xdr:cNvPr id="29" name="กล่องข้อความ 15">
          <a:extLst>
            <a:ext uri="{FF2B5EF4-FFF2-40B4-BE49-F238E27FC236}">
              <a16:creationId xmlns:a16="http://schemas.microsoft.com/office/drawing/2014/main" id="{CB960060-4256-44CE-AC43-5A102A16CAE3}"/>
            </a:ext>
          </a:extLst>
        </xdr:cNvPr>
        <xdr:cNvSpPr txBox="1"/>
      </xdr:nvSpPr>
      <xdr:spPr>
        <a:xfrm>
          <a:off x="8580120" y="1214342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190500</xdr:colOff>
      <xdr:row>145</xdr:row>
      <xdr:rowOff>119061</xdr:rowOff>
    </xdr:from>
    <xdr:ext cx="652096" cy="269876"/>
    <xdr:sp macro="" textlink="">
      <xdr:nvSpPr>
        <xdr:cNvPr id="35" name="กล่องข้อความ 15">
          <a:extLst>
            <a:ext uri="{FF2B5EF4-FFF2-40B4-BE49-F238E27FC236}">
              <a16:creationId xmlns:a16="http://schemas.microsoft.com/office/drawing/2014/main" id="{6CE34AEE-1930-4527-88BB-A05C75A234A9}"/>
            </a:ext>
          </a:extLst>
        </xdr:cNvPr>
        <xdr:cNvSpPr txBox="1"/>
      </xdr:nvSpPr>
      <xdr:spPr>
        <a:xfrm>
          <a:off x="8580120" y="2377916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190500</xdr:colOff>
      <xdr:row>174</xdr:row>
      <xdr:rowOff>119061</xdr:rowOff>
    </xdr:from>
    <xdr:ext cx="652096" cy="269876"/>
    <xdr:sp macro="" textlink="">
      <xdr:nvSpPr>
        <xdr:cNvPr id="38" name="กล่องข้อความ 15">
          <a:extLst>
            <a:ext uri="{FF2B5EF4-FFF2-40B4-BE49-F238E27FC236}">
              <a16:creationId xmlns:a16="http://schemas.microsoft.com/office/drawing/2014/main" id="{D5C6547E-BFC5-4CCB-B6EF-AA170300C5A4}"/>
            </a:ext>
          </a:extLst>
        </xdr:cNvPr>
        <xdr:cNvSpPr txBox="1"/>
      </xdr:nvSpPr>
      <xdr:spPr>
        <a:xfrm>
          <a:off x="8580120" y="2944082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190500</xdr:colOff>
      <xdr:row>204</xdr:row>
      <xdr:rowOff>119061</xdr:rowOff>
    </xdr:from>
    <xdr:ext cx="652096" cy="269876"/>
    <xdr:sp macro="" textlink="">
      <xdr:nvSpPr>
        <xdr:cNvPr id="8" name="กล่องข้อความ 15">
          <a:extLst>
            <a:ext uri="{FF2B5EF4-FFF2-40B4-BE49-F238E27FC236}">
              <a16:creationId xmlns:a16="http://schemas.microsoft.com/office/drawing/2014/main" id="{DFE6E2D4-99C5-4E70-9179-ACAE5C874340}"/>
            </a:ext>
          </a:extLst>
        </xdr:cNvPr>
        <xdr:cNvSpPr txBox="1"/>
      </xdr:nvSpPr>
      <xdr:spPr>
        <a:xfrm>
          <a:off x="8542020" y="35346321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7</xdr:col>
      <xdr:colOff>228600</xdr:colOff>
      <xdr:row>9</xdr:row>
      <xdr:rowOff>22860</xdr:rowOff>
    </xdr:from>
    <xdr:to>
      <xdr:col>11</xdr:col>
      <xdr:colOff>45720</xdr:colOff>
      <xdr:row>9</xdr:row>
      <xdr:rowOff>22860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135CEFE8-2737-4B4A-8F21-300901692B0E}"/>
            </a:ext>
          </a:extLst>
        </xdr:cNvPr>
        <xdr:cNvCxnSpPr/>
      </xdr:nvCxnSpPr>
      <xdr:spPr>
        <a:xfrm>
          <a:off x="6797040" y="1897380"/>
          <a:ext cx="8229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190500</xdr:rowOff>
    </xdr:from>
    <xdr:to>
      <xdr:col>11</xdr:col>
      <xdr:colOff>53340</xdr:colOff>
      <xdr:row>12</xdr:row>
      <xdr:rowOff>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4FAC5368-66BC-4F70-A006-49886D03A8E0}"/>
            </a:ext>
          </a:extLst>
        </xdr:cNvPr>
        <xdr:cNvCxnSpPr/>
      </xdr:nvCxnSpPr>
      <xdr:spPr>
        <a:xfrm flipV="1">
          <a:off x="6804660" y="2461260"/>
          <a:ext cx="8229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205740</xdr:colOff>
      <xdr:row>38</xdr:row>
      <xdr:rowOff>121920</xdr:rowOff>
    </xdr:from>
    <xdr:to>
      <xdr:col>16</xdr:col>
      <xdr:colOff>38100</xdr:colOff>
      <xdr:row>38</xdr:row>
      <xdr:rowOff>129540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462A34CE-C0AA-4434-9132-61037185D9AA}"/>
            </a:ext>
          </a:extLst>
        </xdr:cNvPr>
        <xdr:cNvCxnSpPr/>
      </xdr:nvCxnSpPr>
      <xdr:spPr>
        <a:xfrm flipV="1">
          <a:off x="7543800" y="7856220"/>
          <a:ext cx="14020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45</xdr:row>
      <xdr:rowOff>160020</xdr:rowOff>
    </xdr:from>
    <xdr:to>
      <xdr:col>15</xdr:col>
      <xdr:colOff>45720</xdr:colOff>
      <xdr:row>45</xdr:row>
      <xdr:rowOff>167640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83128619-AF08-453C-BDD8-260878475FFD}"/>
            </a:ext>
          </a:extLst>
        </xdr:cNvPr>
        <xdr:cNvCxnSpPr/>
      </xdr:nvCxnSpPr>
      <xdr:spPr>
        <a:xfrm>
          <a:off x="7086600" y="9281160"/>
          <a:ext cx="16078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243840</xdr:colOff>
      <xdr:row>52</xdr:row>
      <xdr:rowOff>38100</xdr:rowOff>
    </xdr:from>
    <xdr:to>
      <xdr:col>15</xdr:col>
      <xdr:colOff>22860</xdr:colOff>
      <xdr:row>52</xdr:row>
      <xdr:rowOff>45720</xdr:rowOff>
    </xdr:to>
    <xdr:cxnSp macro="">
      <xdr:nvCxnSpPr>
        <xdr:cNvPr id="27" name="ลูกศรเชื่อมต่อแบบตรง 26">
          <a:extLst>
            <a:ext uri="{FF2B5EF4-FFF2-40B4-BE49-F238E27FC236}">
              <a16:creationId xmlns:a16="http://schemas.microsoft.com/office/drawing/2014/main" id="{EF0AE4D4-A835-44E3-AAF5-AF70C74EA24A}"/>
            </a:ext>
          </a:extLst>
        </xdr:cNvPr>
        <xdr:cNvCxnSpPr/>
      </xdr:nvCxnSpPr>
      <xdr:spPr>
        <a:xfrm>
          <a:off x="7048500" y="10576560"/>
          <a:ext cx="16230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67</xdr:row>
      <xdr:rowOff>0</xdr:rowOff>
    </xdr:from>
    <xdr:to>
      <xdr:col>14</xdr:col>
      <xdr:colOff>289560</xdr:colOff>
      <xdr:row>67</xdr:row>
      <xdr:rowOff>0</xdr:rowOff>
    </xdr:to>
    <xdr:cxnSp macro="">
      <xdr:nvCxnSpPr>
        <xdr:cNvPr id="41" name="ลูกศรเชื่อมต่อแบบตรง 40">
          <a:extLst>
            <a:ext uri="{FF2B5EF4-FFF2-40B4-BE49-F238E27FC236}">
              <a16:creationId xmlns:a16="http://schemas.microsoft.com/office/drawing/2014/main" id="{0B0FDAEC-DE9A-42B7-8E26-CAD678068964}"/>
            </a:ext>
          </a:extLst>
        </xdr:cNvPr>
        <xdr:cNvCxnSpPr/>
      </xdr:nvCxnSpPr>
      <xdr:spPr>
        <a:xfrm>
          <a:off x="7338060" y="13685520"/>
          <a:ext cx="13030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236220</xdr:colOff>
      <xdr:row>72</xdr:row>
      <xdr:rowOff>190500</xdr:rowOff>
    </xdr:from>
    <xdr:to>
      <xdr:col>18</xdr:col>
      <xdr:colOff>0</xdr:colOff>
      <xdr:row>73</xdr:row>
      <xdr:rowOff>7620</xdr:rowOff>
    </xdr:to>
    <xdr:cxnSp macro="">
      <xdr:nvCxnSpPr>
        <xdr:cNvPr id="44" name="ลูกศรเชื่อมต่อแบบตรง 43">
          <a:extLst>
            <a:ext uri="{FF2B5EF4-FFF2-40B4-BE49-F238E27FC236}">
              <a16:creationId xmlns:a16="http://schemas.microsoft.com/office/drawing/2014/main" id="{A3CB0E1A-D015-417D-9ABA-93D6F979FDAA}"/>
            </a:ext>
          </a:extLst>
        </xdr:cNvPr>
        <xdr:cNvCxnSpPr/>
      </xdr:nvCxnSpPr>
      <xdr:spPr>
        <a:xfrm>
          <a:off x="8046720" y="14866620"/>
          <a:ext cx="134874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80</xdr:row>
      <xdr:rowOff>0</xdr:rowOff>
    </xdr:from>
    <xdr:to>
      <xdr:col>15</xdr:col>
      <xdr:colOff>38100</xdr:colOff>
      <xdr:row>80</xdr:row>
      <xdr:rowOff>0</xdr:rowOff>
    </xdr:to>
    <xdr:cxnSp macro="">
      <xdr:nvCxnSpPr>
        <xdr:cNvPr id="47" name="ลูกศรเชื่อมต่อแบบตรง 46">
          <a:extLst>
            <a:ext uri="{FF2B5EF4-FFF2-40B4-BE49-F238E27FC236}">
              <a16:creationId xmlns:a16="http://schemas.microsoft.com/office/drawing/2014/main" id="{A7CB4B78-C0D7-40AD-8987-484B079249A9}"/>
            </a:ext>
          </a:extLst>
        </xdr:cNvPr>
        <xdr:cNvCxnSpPr/>
      </xdr:nvCxnSpPr>
      <xdr:spPr>
        <a:xfrm>
          <a:off x="7574280" y="16261080"/>
          <a:ext cx="11125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236220</xdr:colOff>
      <xdr:row>97</xdr:row>
      <xdr:rowOff>0</xdr:rowOff>
    </xdr:from>
    <xdr:to>
      <xdr:col>13</xdr:col>
      <xdr:colOff>243840</xdr:colOff>
      <xdr:row>97</xdr:row>
      <xdr:rowOff>0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8EBED3D2-F9A7-43BC-BEB8-706269D46875}"/>
            </a:ext>
          </a:extLst>
        </xdr:cNvPr>
        <xdr:cNvCxnSpPr/>
      </xdr:nvCxnSpPr>
      <xdr:spPr>
        <a:xfrm>
          <a:off x="7040880" y="19743420"/>
          <a:ext cx="13030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213360</xdr:colOff>
      <xdr:row>101</xdr:row>
      <xdr:rowOff>175260</xdr:rowOff>
    </xdr:from>
    <xdr:to>
      <xdr:col>13</xdr:col>
      <xdr:colOff>45720</xdr:colOff>
      <xdr:row>101</xdr:row>
      <xdr:rowOff>190500</xdr:rowOff>
    </xdr:to>
    <xdr:cxnSp macro="">
      <xdr:nvCxnSpPr>
        <xdr:cNvPr id="51" name="ลูกศรเชื่อมต่อแบบตรง 50">
          <a:extLst>
            <a:ext uri="{FF2B5EF4-FFF2-40B4-BE49-F238E27FC236}">
              <a16:creationId xmlns:a16="http://schemas.microsoft.com/office/drawing/2014/main" id="{65DA1B79-D4DD-47C0-B0D9-E8A33E00128C}"/>
            </a:ext>
          </a:extLst>
        </xdr:cNvPr>
        <xdr:cNvCxnSpPr/>
      </xdr:nvCxnSpPr>
      <xdr:spPr>
        <a:xfrm flipV="1">
          <a:off x="6781800" y="20711160"/>
          <a:ext cx="136398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259080</xdr:colOff>
      <xdr:row>124</xdr:row>
      <xdr:rowOff>152400</xdr:rowOff>
    </xdr:from>
    <xdr:to>
      <xdr:col>14</xdr:col>
      <xdr:colOff>22860</xdr:colOff>
      <xdr:row>124</xdr:row>
      <xdr:rowOff>160020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6D3D552C-A12E-44A2-AE8A-4FC1F1D312E4}"/>
            </a:ext>
          </a:extLst>
        </xdr:cNvPr>
        <xdr:cNvCxnSpPr/>
      </xdr:nvCxnSpPr>
      <xdr:spPr>
        <a:xfrm flipV="1">
          <a:off x="7063740" y="25359360"/>
          <a:ext cx="13106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228600</xdr:colOff>
      <xdr:row>131</xdr:row>
      <xdr:rowOff>0</xdr:rowOff>
    </xdr:from>
    <xdr:to>
      <xdr:col>16</xdr:col>
      <xdr:colOff>7620</xdr:colOff>
      <xdr:row>131</xdr:row>
      <xdr:rowOff>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81543DBD-CABC-4DFA-89C0-90F21EBDA3A9}"/>
            </a:ext>
          </a:extLst>
        </xdr:cNvPr>
        <xdr:cNvCxnSpPr/>
      </xdr:nvCxnSpPr>
      <xdr:spPr>
        <a:xfrm>
          <a:off x="7307580" y="26593800"/>
          <a:ext cx="16078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220980</xdr:colOff>
      <xdr:row>154</xdr:row>
      <xdr:rowOff>106680</xdr:rowOff>
    </xdr:from>
    <xdr:to>
      <xdr:col>16</xdr:col>
      <xdr:colOff>15240</xdr:colOff>
      <xdr:row>154</xdr:row>
      <xdr:rowOff>106680</xdr:rowOff>
    </xdr:to>
    <xdr:cxnSp macro="">
      <xdr:nvCxnSpPr>
        <xdr:cNvPr id="57" name="ลูกศรเชื่อมต่อแบบตรง 56">
          <a:extLst>
            <a:ext uri="{FF2B5EF4-FFF2-40B4-BE49-F238E27FC236}">
              <a16:creationId xmlns:a16="http://schemas.microsoft.com/office/drawing/2014/main" id="{829FB5D3-FC62-4FD6-A27E-4EB4F3BD0080}"/>
            </a:ext>
          </a:extLst>
        </xdr:cNvPr>
        <xdr:cNvCxnSpPr/>
      </xdr:nvCxnSpPr>
      <xdr:spPr>
        <a:xfrm>
          <a:off x="7559040" y="31371540"/>
          <a:ext cx="13639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266700</xdr:colOff>
      <xdr:row>160</xdr:row>
      <xdr:rowOff>190500</xdr:rowOff>
    </xdr:from>
    <xdr:to>
      <xdr:col>18</xdr:col>
      <xdr:colOff>0</xdr:colOff>
      <xdr:row>161</xdr:row>
      <xdr:rowOff>0</xdr:rowOff>
    </xdr:to>
    <xdr:cxnSp macro="">
      <xdr:nvCxnSpPr>
        <xdr:cNvPr id="59" name="ลูกศรเชื่อมต่อแบบตรง 58">
          <a:extLst>
            <a:ext uri="{FF2B5EF4-FFF2-40B4-BE49-F238E27FC236}">
              <a16:creationId xmlns:a16="http://schemas.microsoft.com/office/drawing/2014/main" id="{5935054B-438F-4156-9E4D-2B9A8D0A9519}"/>
            </a:ext>
          </a:extLst>
        </xdr:cNvPr>
        <xdr:cNvCxnSpPr/>
      </xdr:nvCxnSpPr>
      <xdr:spPr>
        <a:xfrm flipV="1">
          <a:off x="8077200" y="32644080"/>
          <a:ext cx="13182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167</xdr:row>
      <xdr:rowOff>182880</xdr:rowOff>
    </xdr:from>
    <xdr:to>
      <xdr:col>18</xdr:col>
      <xdr:colOff>0</xdr:colOff>
      <xdr:row>167</xdr:row>
      <xdr:rowOff>190500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F1F66A15-1C07-4FFA-86C6-7740E67776F9}"/>
            </a:ext>
          </a:extLst>
        </xdr:cNvPr>
        <xdr:cNvCxnSpPr/>
      </xdr:nvCxnSpPr>
      <xdr:spPr>
        <a:xfrm flipV="1">
          <a:off x="6355080" y="34023300"/>
          <a:ext cx="30403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213360</xdr:colOff>
      <xdr:row>183</xdr:row>
      <xdr:rowOff>114300</xdr:rowOff>
    </xdr:from>
    <xdr:to>
      <xdr:col>13</xdr:col>
      <xdr:colOff>0</xdr:colOff>
      <xdr:row>183</xdr:row>
      <xdr:rowOff>121920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480C7C79-C94A-4B1D-9A5F-526E5DB2C2E8}"/>
            </a:ext>
          </a:extLst>
        </xdr:cNvPr>
        <xdr:cNvCxnSpPr/>
      </xdr:nvCxnSpPr>
      <xdr:spPr>
        <a:xfrm flipV="1">
          <a:off x="6781800" y="37238940"/>
          <a:ext cx="13182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189</xdr:row>
      <xdr:rowOff>0</xdr:rowOff>
    </xdr:from>
    <xdr:to>
      <xdr:col>18</xdr:col>
      <xdr:colOff>0</xdr:colOff>
      <xdr:row>189</xdr:row>
      <xdr:rowOff>7620</xdr:rowOff>
    </xdr:to>
    <xdr:cxnSp macro="">
      <xdr:nvCxnSpPr>
        <xdr:cNvPr id="66" name="ลูกศรเชื่อมต่อแบบตรง 65">
          <a:extLst>
            <a:ext uri="{FF2B5EF4-FFF2-40B4-BE49-F238E27FC236}">
              <a16:creationId xmlns:a16="http://schemas.microsoft.com/office/drawing/2014/main" id="{2D8DD138-4C7C-43D2-BF68-15B228623964}"/>
            </a:ext>
          </a:extLst>
        </xdr:cNvPr>
        <xdr:cNvCxnSpPr/>
      </xdr:nvCxnSpPr>
      <xdr:spPr>
        <a:xfrm>
          <a:off x="7078980" y="38313360"/>
          <a:ext cx="2316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194</xdr:row>
      <xdr:rowOff>190500</xdr:rowOff>
    </xdr:from>
    <xdr:to>
      <xdr:col>15</xdr:col>
      <xdr:colOff>7620</xdr:colOff>
      <xdr:row>195</xdr:row>
      <xdr:rowOff>0</xdr:rowOff>
    </xdr:to>
    <xdr:cxnSp macro="">
      <xdr:nvCxnSpPr>
        <xdr:cNvPr id="67" name="ลูกศรเชื่อมต่อแบบตรง 66">
          <a:extLst>
            <a:ext uri="{FF2B5EF4-FFF2-40B4-BE49-F238E27FC236}">
              <a16:creationId xmlns:a16="http://schemas.microsoft.com/office/drawing/2014/main" id="{6D70C282-CF6C-40D0-BFDC-1ABEC835C624}"/>
            </a:ext>
          </a:extLst>
        </xdr:cNvPr>
        <xdr:cNvCxnSpPr/>
      </xdr:nvCxnSpPr>
      <xdr:spPr>
        <a:xfrm flipV="1">
          <a:off x="7338060" y="39494460"/>
          <a:ext cx="13182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</xdr:colOff>
      <xdr:row>200</xdr:row>
      <xdr:rowOff>0</xdr:rowOff>
    </xdr:from>
    <xdr:to>
      <xdr:col>13</xdr:col>
      <xdr:colOff>68580</xdr:colOff>
      <xdr:row>200</xdr:row>
      <xdr:rowOff>7620</xdr:rowOff>
    </xdr:to>
    <xdr:cxnSp macro="">
      <xdr:nvCxnSpPr>
        <xdr:cNvPr id="69" name="ลูกศรเชื่อมต่อแบบตรง 68">
          <a:extLst>
            <a:ext uri="{FF2B5EF4-FFF2-40B4-BE49-F238E27FC236}">
              <a16:creationId xmlns:a16="http://schemas.microsoft.com/office/drawing/2014/main" id="{A39E03E7-5996-4012-A454-50E22C6F46F4}"/>
            </a:ext>
          </a:extLst>
        </xdr:cNvPr>
        <xdr:cNvCxnSpPr/>
      </xdr:nvCxnSpPr>
      <xdr:spPr>
        <a:xfrm>
          <a:off x="6812280" y="40606980"/>
          <a:ext cx="13563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213</xdr:row>
      <xdr:rowOff>15240</xdr:rowOff>
    </xdr:from>
    <xdr:to>
      <xdr:col>15</xdr:col>
      <xdr:colOff>53340</xdr:colOff>
      <xdr:row>213</xdr:row>
      <xdr:rowOff>15240</xdr:rowOff>
    </xdr:to>
    <xdr:cxnSp macro="">
      <xdr:nvCxnSpPr>
        <xdr:cNvPr id="71" name="ลูกศรเชื่อมต่อแบบตรง 70">
          <a:extLst>
            <a:ext uri="{FF2B5EF4-FFF2-40B4-BE49-F238E27FC236}">
              <a16:creationId xmlns:a16="http://schemas.microsoft.com/office/drawing/2014/main" id="{BE9DF2C2-2B6E-4A83-819F-D7CB6A41184C}"/>
            </a:ext>
          </a:extLst>
        </xdr:cNvPr>
        <xdr:cNvCxnSpPr/>
      </xdr:nvCxnSpPr>
      <xdr:spPr>
        <a:xfrm>
          <a:off x="7330440" y="43312080"/>
          <a:ext cx="1371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218</xdr:row>
      <xdr:rowOff>190500</xdr:rowOff>
    </xdr:from>
    <xdr:to>
      <xdr:col>16</xdr:col>
      <xdr:colOff>22860</xdr:colOff>
      <xdr:row>219</xdr:row>
      <xdr:rowOff>0</xdr:rowOff>
    </xdr:to>
    <xdr:cxnSp macro="">
      <xdr:nvCxnSpPr>
        <xdr:cNvPr id="73" name="ลูกศรเชื่อมต่อแบบตรง 72">
          <a:extLst>
            <a:ext uri="{FF2B5EF4-FFF2-40B4-BE49-F238E27FC236}">
              <a16:creationId xmlns:a16="http://schemas.microsoft.com/office/drawing/2014/main" id="{15EAB5E9-482F-4704-B5AD-5CD388BAC078}"/>
            </a:ext>
          </a:extLst>
        </xdr:cNvPr>
        <xdr:cNvCxnSpPr/>
      </xdr:nvCxnSpPr>
      <xdr:spPr>
        <a:xfrm>
          <a:off x="7574280" y="44477940"/>
          <a:ext cx="13563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224</xdr:row>
      <xdr:rowOff>182880</xdr:rowOff>
    </xdr:from>
    <xdr:to>
      <xdr:col>14</xdr:col>
      <xdr:colOff>30480</xdr:colOff>
      <xdr:row>225</xdr:row>
      <xdr:rowOff>0</xdr:rowOff>
    </xdr:to>
    <xdr:cxnSp macro="">
      <xdr:nvCxnSpPr>
        <xdr:cNvPr id="75" name="ลูกศรเชื่อมต่อแบบตรง 74">
          <a:extLst>
            <a:ext uri="{FF2B5EF4-FFF2-40B4-BE49-F238E27FC236}">
              <a16:creationId xmlns:a16="http://schemas.microsoft.com/office/drawing/2014/main" id="{C629FF6E-C2B9-4F6D-A667-383D3E8CE246}"/>
            </a:ext>
          </a:extLst>
        </xdr:cNvPr>
        <xdr:cNvCxnSpPr/>
      </xdr:nvCxnSpPr>
      <xdr:spPr>
        <a:xfrm flipV="1">
          <a:off x="6804660" y="45659040"/>
          <a:ext cx="157734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127000</xdr:colOff>
      <xdr:row>1</xdr:row>
      <xdr:rowOff>103186</xdr:rowOff>
    </xdr:from>
    <xdr:ext cx="652096" cy="269876"/>
    <xdr:sp macro="" textlink="">
      <xdr:nvSpPr>
        <xdr:cNvPr id="3" name="กล่องข้อความ 15">
          <a:extLst>
            <a:ext uri="{FF2B5EF4-FFF2-40B4-BE49-F238E27FC236}">
              <a16:creationId xmlns:a16="http://schemas.microsoft.com/office/drawing/2014/main" id="{AB6D6A65-5AAF-4C7E-9132-4B8859A6A731}"/>
            </a:ext>
          </a:extLst>
        </xdr:cNvPr>
        <xdr:cNvSpPr txBox="1"/>
      </xdr:nvSpPr>
      <xdr:spPr>
        <a:xfrm>
          <a:off x="8615680" y="301306"/>
          <a:ext cx="652096" cy="26987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15240</xdr:colOff>
      <xdr:row>10</xdr:row>
      <xdr:rowOff>144780</xdr:rowOff>
    </xdr:from>
    <xdr:to>
      <xdr:col>18</xdr:col>
      <xdr:colOff>0</xdr:colOff>
      <xdr:row>10</xdr:row>
      <xdr:rowOff>144780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F59A3531-DB6B-4E15-A998-AEA59A89E6F8}"/>
            </a:ext>
          </a:extLst>
        </xdr:cNvPr>
        <xdr:cNvCxnSpPr/>
      </xdr:nvCxnSpPr>
      <xdr:spPr>
        <a:xfrm>
          <a:off x="5935980" y="2263140"/>
          <a:ext cx="3429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13</xdr:row>
      <xdr:rowOff>0</xdr:rowOff>
    </xdr:from>
    <xdr:to>
      <xdr:col>17</xdr:col>
      <xdr:colOff>251460</xdr:colOff>
      <xdr:row>13</xdr:row>
      <xdr:rowOff>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C04E7E93-9021-4CCE-80B2-217AF8BF247F}"/>
            </a:ext>
          </a:extLst>
        </xdr:cNvPr>
        <xdr:cNvCxnSpPr/>
      </xdr:nvCxnSpPr>
      <xdr:spPr>
        <a:xfrm>
          <a:off x="5943600" y="2712720"/>
          <a:ext cx="3390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7620</xdr:rowOff>
    </xdr:from>
    <xdr:to>
      <xdr:col>18</xdr:col>
      <xdr:colOff>15240</xdr:colOff>
      <xdr:row>15</xdr:row>
      <xdr:rowOff>15240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43A41640-D2C6-4B0C-BDA5-89A13AE25A5D}"/>
            </a:ext>
          </a:extLst>
        </xdr:cNvPr>
        <xdr:cNvCxnSpPr/>
      </xdr:nvCxnSpPr>
      <xdr:spPr>
        <a:xfrm>
          <a:off x="5920740" y="3116580"/>
          <a:ext cx="3459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655320</xdr:colOff>
      <xdr:row>16</xdr:row>
      <xdr:rowOff>190500</xdr:rowOff>
    </xdr:from>
    <xdr:to>
      <xdr:col>17</xdr:col>
      <xdr:colOff>259080</xdr:colOff>
      <xdr:row>17</xdr:row>
      <xdr:rowOff>7620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0E6DBA8A-D495-41D5-B3B9-7539D5E26121}"/>
            </a:ext>
          </a:extLst>
        </xdr:cNvPr>
        <xdr:cNvCxnSpPr/>
      </xdr:nvCxnSpPr>
      <xdr:spPr>
        <a:xfrm flipV="1">
          <a:off x="5905500" y="3497580"/>
          <a:ext cx="34366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18</xdr:row>
      <xdr:rowOff>182880</xdr:rowOff>
    </xdr:from>
    <xdr:to>
      <xdr:col>17</xdr:col>
      <xdr:colOff>274320</xdr:colOff>
      <xdr:row>19</xdr:row>
      <xdr:rowOff>7620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A50BEA15-AED9-4F5D-9466-3D52B6003EE3}"/>
            </a:ext>
          </a:extLst>
        </xdr:cNvPr>
        <xdr:cNvCxnSpPr/>
      </xdr:nvCxnSpPr>
      <xdr:spPr>
        <a:xfrm flipV="1">
          <a:off x="5935980" y="3886200"/>
          <a:ext cx="342138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</xdr:colOff>
      <xdr:row>21</xdr:row>
      <xdr:rowOff>0</xdr:rowOff>
    </xdr:from>
    <xdr:to>
      <xdr:col>17</xdr:col>
      <xdr:colOff>259080</xdr:colOff>
      <xdr:row>21</xdr:row>
      <xdr:rowOff>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A5AC9EB1-6D81-4A4F-B511-8C23C56B8644}"/>
            </a:ext>
          </a:extLst>
        </xdr:cNvPr>
        <xdr:cNvCxnSpPr/>
      </xdr:nvCxnSpPr>
      <xdr:spPr>
        <a:xfrm>
          <a:off x="5943600" y="4297680"/>
          <a:ext cx="33985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175260</xdr:rowOff>
    </xdr:from>
    <xdr:to>
      <xdr:col>17</xdr:col>
      <xdr:colOff>274320</xdr:colOff>
      <xdr:row>22</xdr:row>
      <xdr:rowOff>182880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4AA93542-D5E0-4E41-80AF-34E6195E47E5}"/>
            </a:ext>
          </a:extLst>
        </xdr:cNvPr>
        <xdr:cNvCxnSpPr/>
      </xdr:nvCxnSpPr>
      <xdr:spPr>
        <a:xfrm flipV="1">
          <a:off x="5920740" y="4671060"/>
          <a:ext cx="34366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24</xdr:row>
      <xdr:rowOff>106680</xdr:rowOff>
    </xdr:from>
    <xdr:to>
      <xdr:col>17</xdr:col>
      <xdr:colOff>266700</xdr:colOff>
      <xdr:row>24</xdr:row>
      <xdr:rowOff>106680</xdr:rowOff>
    </xdr:to>
    <xdr:cxnSp macro="">
      <xdr:nvCxnSpPr>
        <xdr:cNvPr id="28" name="ลูกศรเชื่อมต่อแบบตรง 27">
          <a:extLst>
            <a:ext uri="{FF2B5EF4-FFF2-40B4-BE49-F238E27FC236}">
              <a16:creationId xmlns:a16="http://schemas.microsoft.com/office/drawing/2014/main" id="{14ECF66B-E3C4-451B-9B8B-ACD4EEA8A41B}"/>
            </a:ext>
          </a:extLst>
        </xdr:cNvPr>
        <xdr:cNvCxnSpPr/>
      </xdr:nvCxnSpPr>
      <xdr:spPr>
        <a:xfrm>
          <a:off x="5928360" y="4998720"/>
          <a:ext cx="34213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227134</xdr:colOff>
      <xdr:row>0</xdr:row>
      <xdr:rowOff>109903</xdr:rowOff>
    </xdr:from>
    <xdr:ext cx="652096" cy="251736"/>
    <xdr:sp macro="" textlink="">
      <xdr:nvSpPr>
        <xdr:cNvPr id="2" name="กล่องข้อความ 35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687114" y="9043738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249115</xdr:colOff>
      <xdr:row>31</xdr:row>
      <xdr:rowOff>87923</xdr:rowOff>
    </xdr:from>
    <xdr:ext cx="652096" cy="251736"/>
    <xdr:sp macro="" textlink="">
      <xdr:nvSpPr>
        <xdr:cNvPr id="4" name="กล่องข้อความ 3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7709095" y="9648854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249115</xdr:colOff>
      <xdr:row>58</xdr:row>
      <xdr:rowOff>87923</xdr:rowOff>
    </xdr:from>
    <xdr:ext cx="652096" cy="251736"/>
    <xdr:sp macro="" textlink="">
      <xdr:nvSpPr>
        <xdr:cNvPr id="17" name="กล่องข้อความ 35">
          <a:extLst>
            <a:ext uri="{FF2B5EF4-FFF2-40B4-BE49-F238E27FC236}">
              <a16:creationId xmlns:a16="http://schemas.microsoft.com/office/drawing/2014/main" id="{F8BC8647-B8F6-446E-9022-3FA3668B423E}"/>
            </a:ext>
          </a:extLst>
        </xdr:cNvPr>
        <xdr:cNvSpPr txBox="1"/>
      </xdr:nvSpPr>
      <xdr:spPr>
        <a:xfrm>
          <a:off x="8928295" y="591722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10</xdr:col>
      <xdr:colOff>266700</xdr:colOff>
      <xdr:row>68</xdr:row>
      <xdr:rowOff>0</xdr:rowOff>
    </xdr:from>
    <xdr:to>
      <xdr:col>12</xdr:col>
      <xdr:colOff>297180</xdr:colOff>
      <xdr:row>68</xdr:row>
      <xdr:rowOff>0</xdr:rowOff>
    </xdr:to>
    <xdr:cxnSp macro="">
      <xdr:nvCxnSpPr>
        <xdr:cNvPr id="18" name="ลูกศรเชื่อมต่อแบบตรง 17">
          <a:extLst>
            <a:ext uri="{FF2B5EF4-FFF2-40B4-BE49-F238E27FC236}">
              <a16:creationId xmlns:a16="http://schemas.microsoft.com/office/drawing/2014/main" id="{D7D9A2D7-6313-4A0B-9C08-23BEE15CC079}"/>
            </a:ext>
          </a:extLst>
        </xdr:cNvPr>
        <xdr:cNvCxnSpPr/>
      </xdr:nvCxnSpPr>
      <xdr:spPr>
        <a:xfrm>
          <a:off x="7284720" y="13738860"/>
          <a:ext cx="61722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274320</xdr:colOff>
      <xdr:row>71</xdr:row>
      <xdr:rowOff>114300</xdr:rowOff>
    </xdr:from>
    <xdr:to>
      <xdr:col>17</xdr:col>
      <xdr:colOff>266700</xdr:colOff>
      <xdr:row>71</xdr:row>
      <xdr:rowOff>121920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A84A2A81-F2DB-43AF-8792-412A2BB622BD}"/>
            </a:ext>
          </a:extLst>
        </xdr:cNvPr>
        <xdr:cNvCxnSpPr/>
      </xdr:nvCxnSpPr>
      <xdr:spPr>
        <a:xfrm flipV="1">
          <a:off x="8488680" y="14478000"/>
          <a:ext cx="8839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75</xdr:row>
      <xdr:rowOff>160020</xdr:rowOff>
    </xdr:from>
    <xdr:to>
      <xdr:col>13</xdr:col>
      <xdr:colOff>30480</xdr:colOff>
      <xdr:row>75</xdr:row>
      <xdr:rowOff>175260</xdr:rowOff>
    </xdr:to>
    <xdr:cxnSp macro="">
      <xdr:nvCxnSpPr>
        <xdr:cNvPr id="22" name="ลูกศรเชื่อมต่อแบบตรง 21">
          <a:extLst>
            <a:ext uri="{FF2B5EF4-FFF2-40B4-BE49-F238E27FC236}">
              <a16:creationId xmlns:a16="http://schemas.microsoft.com/office/drawing/2014/main" id="{10956B3C-EDB1-49D2-8AAC-DBF5D07D23D0}"/>
            </a:ext>
          </a:extLst>
        </xdr:cNvPr>
        <xdr:cNvCxnSpPr/>
      </xdr:nvCxnSpPr>
      <xdr:spPr>
        <a:xfrm flipV="1">
          <a:off x="7025640" y="15346680"/>
          <a:ext cx="9144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79</xdr:row>
      <xdr:rowOff>76200</xdr:rowOff>
    </xdr:from>
    <xdr:to>
      <xdr:col>15</xdr:col>
      <xdr:colOff>22860</xdr:colOff>
      <xdr:row>79</xdr:row>
      <xdr:rowOff>76200</xdr:rowOff>
    </xdr:to>
    <xdr:cxnSp macro="">
      <xdr:nvCxnSpPr>
        <xdr:cNvPr id="23" name="ลูกศรเชื่อมต่อแบบตรง 22">
          <a:extLst>
            <a:ext uri="{FF2B5EF4-FFF2-40B4-BE49-F238E27FC236}">
              <a16:creationId xmlns:a16="http://schemas.microsoft.com/office/drawing/2014/main" id="{796EC02C-C6EB-44C2-941F-8CCF4A47D34B}"/>
            </a:ext>
          </a:extLst>
        </xdr:cNvPr>
        <xdr:cNvCxnSpPr/>
      </xdr:nvCxnSpPr>
      <xdr:spPr>
        <a:xfrm>
          <a:off x="7018020" y="16085820"/>
          <a:ext cx="1524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249115</xdr:colOff>
      <xdr:row>88</xdr:row>
      <xdr:rowOff>87923</xdr:rowOff>
    </xdr:from>
    <xdr:ext cx="652096" cy="251736"/>
    <xdr:sp macro="" textlink="">
      <xdr:nvSpPr>
        <xdr:cNvPr id="24" name="กล่องข้อความ 35">
          <a:extLst>
            <a:ext uri="{FF2B5EF4-FFF2-40B4-BE49-F238E27FC236}">
              <a16:creationId xmlns:a16="http://schemas.microsoft.com/office/drawing/2014/main" id="{5B3F8C41-F07E-4B3D-8FB6-FC4223ED297F}"/>
            </a:ext>
          </a:extLst>
        </xdr:cNvPr>
        <xdr:cNvSpPr txBox="1"/>
      </xdr:nvSpPr>
      <xdr:spPr>
        <a:xfrm>
          <a:off x="8425375" y="11754143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9</xdr:col>
      <xdr:colOff>266700</xdr:colOff>
      <xdr:row>98</xdr:row>
      <xdr:rowOff>7620</xdr:rowOff>
    </xdr:from>
    <xdr:to>
      <xdr:col>13</xdr:col>
      <xdr:colOff>53340</xdr:colOff>
      <xdr:row>98</xdr:row>
      <xdr:rowOff>15240</xdr:rowOff>
    </xdr:to>
    <xdr:cxnSp macro="">
      <xdr:nvCxnSpPr>
        <xdr:cNvPr id="25" name="ลูกศรเชื่อมต่อแบบตรง 24">
          <a:extLst>
            <a:ext uri="{FF2B5EF4-FFF2-40B4-BE49-F238E27FC236}">
              <a16:creationId xmlns:a16="http://schemas.microsoft.com/office/drawing/2014/main" id="{71A69BF6-8270-4C84-96FF-D7EEAA525466}"/>
            </a:ext>
          </a:extLst>
        </xdr:cNvPr>
        <xdr:cNvCxnSpPr/>
      </xdr:nvCxnSpPr>
      <xdr:spPr>
        <a:xfrm>
          <a:off x="7002780" y="19735800"/>
          <a:ext cx="960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</xdr:colOff>
      <xdr:row>101</xdr:row>
      <xdr:rowOff>114300</xdr:rowOff>
    </xdr:from>
    <xdr:to>
      <xdr:col>17</xdr:col>
      <xdr:colOff>266700</xdr:colOff>
      <xdr:row>101</xdr:row>
      <xdr:rowOff>121920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B2B70BA6-3599-4F5D-A667-B48949BFE1F2}"/>
            </a:ext>
          </a:extLst>
        </xdr:cNvPr>
        <xdr:cNvCxnSpPr/>
      </xdr:nvCxnSpPr>
      <xdr:spPr>
        <a:xfrm flipV="1">
          <a:off x="6705600" y="14478000"/>
          <a:ext cx="26289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9</xdr:row>
      <xdr:rowOff>76200</xdr:rowOff>
    </xdr:from>
    <xdr:to>
      <xdr:col>9</xdr:col>
      <xdr:colOff>30480</xdr:colOff>
      <xdr:row>9</xdr:row>
      <xdr:rowOff>83820</xdr:rowOff>
    </xdr:to>
    <xdr:cxnSp macro="">
      <xdr:nvCxnSpPr>
        <xdr:cNvPr id="29" name="ลูกศรเชื่อมต่อแบบตรง 28">
          <a:extLst>
            <a:ext uri="{FF2B5EF4-FFF2-40B4-BE49-F238E27FC236}">
              <a16:creationId xmlns:a16="http://schemas.microsoft.com/office/drawing/2014/main" id="{15D44197-151B-430B-AB2A-4164A38C006D}"/>
            </a:ext>
          </a:extLst>
        </xdr:cNvPr>
        <xdr:cNvCxnSpPr/>
      </xdr:nvCxnSpPr>
      <xdr:spPr>
        <a:xfrm flipV="1">
          <a:off x="5760720" y="1950720"/>
          <a:ext cx="100584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</xdr:colOff>
      <xdr:row>12</xdr:row>
      <xdr:rowOff>114300</xdr:rowOff>
    </xdr:from>
    <xdr:to>
      <xdr:col>17</xdr:col>
      <xdr:colOff>266700</xdr:colOff>
      <xdr:row>12</xdr:row>
      <xdr:rowOff>121920</xdr:rowOff>
    </xdr:to>
    <xdr:cxnSp macro="">
      <xdr:nvCxnSpPr>
        <xdr:cNvPr id="31" name="ลูกศรเชื่อมต่อแบบตรง 30">
          <a:extLst>
            <a:ext uri="{FF2B5EF4-FFF2-40B4-BE49-F238E27FC236}">
              <a16:creationId xmlns:a16="http://schemas.microsoft.com/office/drawing/2014/main" id="{2A173C8B-CDAA-4F0F-9804-73E1FFEE4941}"/>
            </a:ext>
          </a:extLst>
        </xdr:cNvPr>
        <xdr:cNvCxnSpPr/>
      </xdr:nvCxnSpPr>
      <xdr:spPr>
        <a:xfrm flipV="1">
          <a:off x="5806440" y="2583180"/>
          <a:ext cx="35661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274320</xdr:colOff>
      <xdr:row>17</xdr:row>
      <xdr:rowOff>114300</xdr:rowOff>
    </xdr:from>
    <xdr:to>
      <xdr:col>15</xdr:col>
      <xdr:colOff>45720</xdr:colOff>
      <xdr:row>17</xdr:row>
      <xdr:rowOff>121920</xdr:rowOff>
    </xdr:to>
    <xdr:cxnSp macro="">
      <xdr:nvCxnSpPr>
        <xdr:cNvPr id="33" name="ลูกศรเชื่อมต่อแบบตรง 32">
          <a:extLst>
            <a:ext uri="{FF2B5EF4-FFF2-40B4-BE49-F238E27FC236}">
              <a16:creationId xmlns:a16="http://schemas.microsoft.com/office/drawing/2014/main" id="{BD653A0D-840B-4DCE-8242-F9A67780FFDF}"/>
            </a:ext>
          </a:extLst>
        </xdr:cNvPr>
        <xdr:cNvCxnSpPr/>
      </xdr:nvCxnSpPr>
      <xdr:spPr>
        <a:xfrm flipV="1">
          <a:off x="7010400" y="3573780"/>
          <a:ext cx="15544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22</xdr:row>
      <xdr:rowOff>91440</xdr:rowOff>
    </xdr:from>
    <xdr:to>
      <xdr:col>14</xdr:col>
      <xdr:colOff>15240</xdr:colOff>
      <xdr:row>22</xdr:row>
      <xdr:rowOff>91440</xdr:rowOff>
    </xdr:to>
    <xdr:cxnSp macro="">
      <xdr:nvCxnSpPr>
        <xdr:cNvPr id="35" name="ลูกศรเชื่อมต่อแบบตรง 34">
          <a:extLst>
            <a:ext uri="{FF2B5EF4-FFF2-40B4-BE49-F238E27FC236}">
              <a16:creationId xmlns:a16="http://schemas.microsoft.com/office/drawing/2014/main" id="{F3113306-6F2D-4785-BE51-6A5C20FF8C35}"/>
            </a:ext>
          </a:extLst>
        </xdr:cNvPr>
        <xdr:cNvCxnSpPr/>
      </xdr:nvCxnSpPr>
      <xdr:spPr>
        <a:xfrm>
          <a:off x="7909560" y="4541520"/>
          <a:ext cx="3200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259080</xdr:colOff>
      <xdr:row>25</xdr:row>
      <xdr:rowOff>53340</xdr:rowOff>
    </xdr:from>
    <xdr:to>
      <xdr:col>13</xdr:col>
      <xdr:colOff>30480</xdr:colOff>
      <xdr:row>25</xdr:row>
      <xdr:rowOff>60960</xdr:rowOff>
    </xdr:to>
    <xdr:cxnSp macro="">
      <xdr:nvCxnSpPr>
        <xdr:cNvPr id="37" name="ลูกศรเชื่อมต่อแบบตรง 36">
          <a:extLst>
            <a:ext uri="{FF2B5EF4-FFF2-40B4-BE49-F238E27FC236}">
              <a16:creationId xmlns:a16="http://schemas.microsoft.com/office/drawing/2014/main" id="{D6F23216-2755-45ED-9BD0-6118D99A5F34}"/>
            </a:ext>
          </a:extLst>
        </xdr:cNvPr>
        <xdr:cNvCxnSpPr/>
      </xdr:nvCxnSpPr>
      <xdr:spPr>
        <a:xfrm>
          <a:off x="7566660" y="5090160"/>
          <a:ext cx="3733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</xdr:colOff>
      <xdr:row>40</xdr:row>
      <xdr:rowOff>129540</xdr:rowOff>
    </xdr:from>
    <xdr:to>
      <xdr:col>13</xdr:col>
      <xdr:colOff>30480</xdr:colOff>
      <xdr:row>40</xdr:row>
      <xdr:rowOff>129540</xdr:rowOff>
    </xdr:to>
    <xdr:cxnSp macro="">
      <xdr:nvCxnSpPr>
        <xdr:cNvPr id="39" name="ลูกศรเชื่อมต่อแบบตรง 38">
          <a:extLst>
            <a:ext uri="{FF2B5EF4-FFF2-40B4-BE49-F238E27FC236}">
              <a16:creationId xmlns:a16="http://schemas.microsoft.com/office/drawing/2014/main" id="{1CFA260F-3D94-4DB8-AC51-D8DBDB27CB7E}"/>
            </a:ext>
          </a:extLst>
        </xdr:cNvPr>
        <xdr:cNvCxnSpPr/>
      </xdr:nvCxnSpPr>
      <xdr:spPr>
        <a:xfrm>
          <a:off x="7315200" y="8427720"/>
          <a:ext cx="6248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175846</xdr:colOff>
      <xdr:row>0</xdr:row>
      <xdr:rowOff>190500</xdr:rowOff>
    </xdr:from>
    <xdr:ext cx="652096" cy="251736"/>
    <xdr:sp macro="" textlink="">
      <xdr:nvSpPr>
        <xdr:cNvPr id="16" name="กล่องข้อความ 35">
          <a:extLst>
            <a:ext uri="{FF2B5EF4-FFF2-40B4-BE49-F238E27FC236}">
              <a16:creationId xmlns:a16="http://schemas.microsoft.com/office/drawing/2014/main" id="{D81AC2C2-DB37-44CD-A378-1F38718F2182}"/>
            </a:ext>
          </a:extLst>
        </xdr:cNvPr>
        <xdr:cNvSpPr txBox="1"/>
      </xdr:nvSpPr>
      <xdr:spPr>
        <a:xfrm>
          <a:off x="8336866" y="19050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175846</xdr:colOff>
      <xdr:row>27</xdr:row>
      <xdr:rowOff>0</xdr:rowOff>
    </xdr:from>
    <xdr:ext cx="652096" cy="251736"/>
    <xdr:sp macro="" textlink="">
      <xdr:nvSpPr>
        <xdr:cNvPr id="19" name="กล่องข้อความ 35">
          <a:extLst>
            <a:ext uri="{FF2B5EF4-FFF2-40B4-BE49-F238E27FC236}">
              <a16:creationId xmlns:a16="http://schemas.microsoft.com/office/drawing/2014/main" id="{1074A81B-B817-4145-AE2C-2C13999F85A9}"/>
            </a:ext>
          </a:extLst>
        </xdr:cNvPr>
        <xdr:cNvSpPr txBox="1"/>
      </xdr:nvSpPr>
      <xdr:spPr>
        <a:xfrm>
          <a:off x="8336866" y="605028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175846</xdr:colOff>
      <xdr:row>52</xdr:row>
      <xdr:rowOff>190500</xdr:rowOff>
    </xdr:from>
    <xdr:ext cx="652096" cy="251736"/>
    <xdr:sp macro="" textlink="">
      <xdr:nvSpPr>
        <xdr:cNvPr id="32" name="กล่องข้อความ 35">
          <a:extLst>
            <a:ext uri="{FF2B5EF4-FFF2-40B4-BE49-F238E27FC236}">
              <a16:creationId xmlns:a16="http://schemas.microsoft.com/office/drawing/2014/main" id="{6D109397-EC8B-4382-86B1-10667CECA7F8}"/>
            </a:ext>
          </a:extLst>
        </xdr:cNvPr>
        <xdr:cNvSpPr txBox="1"/>
      </xdr:nvSpPr>
      <xdr:spPr>
        <a:xfrm>
          <a:off x="8336866" y="11864340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8</xdr:col>
      <xdr:colOff>37522</xdr:colOff>
      <xdr:row>7</xdr:row>
      <xdr:rowOff>127721</xdr:rowOff>
    </xdr:from>
    <xdr:to>
      <xdr:col>10</xdr:col>
      <xdr:colOff>220085</xdr:colOff>
      <xdr:row>7</xdr:row>
      <xdr:rowOff>127721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DF706E94-F87E-4DB1-8FB8-EE406DAF4903}"/>
            </a:ext>
          </a:extLst>
        </xdr:cNvPr>
        <xdr:cNvCxnSpPr/>
      </xdr:nvCxnSpPr>
      <xdr:spPr>
        <a:xfrm>
          <a:off x="7322242" y="2489921"/>
          <a:ext cx="73120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59891</xdr:colOff>
      <xdr:row>33</xdr:row>
      <xdr:rowOff>118341</xdr:rowOff>
    </xdr:from>
    <xdr:to>
      <xdr:col>11</xdr:col>
      <xdr:colOff>236681</xdr:colOff>
      <xdr:row>33</xdr:row>
      <xdr:rowOff>118341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C097D335-DE78-4871-BD6D-330A3C59DD57}"/>
            </a:ext>
          </a:extLst>
        </xdr:cNvPr>
        <xdr:cNvCxnSpPr/>
      </xdr:nvCxnSpPr>
      <xdr:spPr>
        <a:xfrm>
          <a:off x="7893251" y="8728941"/>
          <a:ext cx="44349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63500</xdr:colOff>
      <xdr:row>38</xdr:row>
      <xdr:rowOff>111125</xdr:rowOff>
    </xdr:from>
    <xdr:to>
      <xdr:col>9</xdr:col>
      <xdr:colOff>246063</xdr:colOff>
      <xdr:row>38</xdr:row>
      <xdr:rowOff>111125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FAFAD842-B560-4F4F-A051-6DD3DE300F3D}"/>
            </a:ext>
          </a:extLst>
        </xdr:cNvPr>
        <xdr:cNvCxnSpPr/>
      </xdr:nvCxnSpPr>
      <xdr:spPr>
        <a:xfrm>
          <a:off x="7348220" y="9864725"/>
          <a:ext cx="449263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79376</xdr:colOff>
      <xdr:row>40</xdr:row>
      <xdr:rowOff>119062</xdr:rowOff>
    </xdr:from>
    <xdr:to>
      <xdr:col>17</xdr:col>
      <xdr:colOff>190500</xdr:colOff>
      <xdr:row>40</xdr:row>
      <xdr:rowOff>119063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EBD5928E-6BA9-466A-9841-37B8C152AB27}"/>
            </a:ext>
          </a:extLst>
        </xdr:cNvPr>
        <xdr:cNvCxnSpPr/>
      </xdr:nvCxnSpPr>
      <xdr:spPr>
        <a:xfrm>
          <a:off x="6792596" y="10329862"/>
          <a:ext cx="3212464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60614</xdr:colOff>
      <xdr:row>35</xdr:row>
      <xdr:rowOff>138545</xdr:rowOff>
    </xdr:from>
    <xdr:to>
      <xdr:col>14</xdr:col>
      <xdr:colOff>233796</xdr:colOff>
      <xdr:row>35</xdr:row>
      <xdr:rowOff>138546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93DC1ECA-EA04-43CF-9D6F-9B7A5F2C5A19}"/>
            </a:ext>
          </a:extLst>
        </xdr:cNvPr>
        <xdr:cNvCxnSpPr/>
      </xdr:nvCxnSpPr>
      <xdr:spPr>
        <a:xfrm flipV="1">
          <a:off x="8457854" y="9206345"/>
          <a:ext cx="744682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103192</xdr:colOff>
      <xdr:row>59</xdr:row>
      <xdr:rowOff>127004</xdr:rowOff>
    </xdr:from>
    <xdr:to>
      <xdr:col>17</xdr:col>
      <xdr:colOff>214316</xdr:colOff>
      <xdr:row>59</xdr:row>
      <xdr:rowOff>127005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1330140F-A050-43B0-9FB6-381B73004FBF}"/>
            </a:ext>
          </a:extLst>
        </xdr:cNvPr>
        <xdr:cNvCxnSpPr/>
      </xdr:nvCxnSpPr>
      <xdr:spPr>
        <a:xfrm>
          <a:off x="6816412" y="14986004"/>
          <a:ext cx="3212464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87318</xdr:colOff>
      <xdr:row>62</xdr:row>
      <xdr:rowOff>127002</xdr:rowOff>
    </xdr:from>
    <xdr:to>
      <xdr:col>17</xdr:col>
      <xdr:colOff>198442</xdr:colOff>
      <xdr:row>62</xdr:row>
      <xdr:rowOff>127003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34DF734E-4BF6-4D7D-9163-E45E57BF30B0}"/>
            </a:ext>
          </a:extLst>
        </xdr:cNvPr>
        <xdr:cNvCxnSpPr/>
      </xdr:nvCxnSpPr>
      <xdr:spPr>
        <a:xfrm>
          <a:off x="6800538" y="15671802"/>
          <a:ext cx="3212464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73268</xdr:colOff>
      <xdr:row>1</xdr:row>
      <xdr:rowOff>1</xdr:rowOff>
    </xdr:from>
    <xdr:ext cx="652096" cy="251736"/>
    <xdr:sp macro="" textlink="">
      <xdr:nvSpPr>
        <xdr:cNvPr id="3" name="กล่องข้อความ 35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7533248" y="1391335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73268</xdr:colOff>
      <xdr:row>30</xdr:row>
      <xdr:rowOff>1</xdr:rowOff>
    </xdr:from>
    <xdr:ext cx="652096" cy="251736"/>
    <xdr:sp macro="" textlink="">
      <xdr:nvSpPr>
        <xdr:cNvPr id="42" name="กล่องข้อความ 35">
          <a:extLst>
            <a:ext uri="{FF2B5EF4-FFF2-40B4-BE49-F238E27FC236}">
              <a16:creationId xmlns:a16="http://schemas.microsoft.com/office/drawing/2014/main" id="{6E39F599-14B1-466D-845A-711D1AF59A1D}"/>
            </a:ext>
          </a:extLst>
        </xdr:cNvPr>
        <xdr:cNvSpPr txBox="1"/>
      </xdr:nvSpPr>
      <xdr:spPr>
        <a:xfrm>
          <a:off x="8455268" y="54025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oneCellAnchor>
    <xdr:from>
      <xdr:col>14</xdr:col>
      <xdr:colOff>73268</xdr:colOff>
      <xdr:row>60</xdr:row>
      <xdr:rowOff>1</xdr:rowOff>
    </xdr:from>
    <xdr:ext cx="652096" cy="251736"/>
    <xdr:sp macro="" textlink="">
      <xdr:nvSpPr>
        <xdr:cNvPr id="65" name="กล่องข้อความ 35">
          <a:extLst>
            <a:ext uri="{FF2B5EF4-FFF2-40B4-BE49-F238E27FC236}">
              <a16:creationId xmlns:a16="http://schemas.microsoft.com/office/drawing/2014/main" id="{47899FD1-4CB8-4344-9FD0-7F5FBE682F68}"/>
            </a:ext>
          </a:extLst>
        </xdr:cNvPr>
        <xdr:cNvSpPr txBox="1"/>
      </xdr:nvSpPr>
      <xdr:spPr>
        <a:xfrm>
          <a:off x="8386688" y="23500081"/>
          <a:ext cx="652096" cy="2517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100">
              <a:latin typeface="TH SarabunIT๙" panose="020B0500040200020003" pitchFamily="34" charset="-34"/>
              <a:cs typeface="TH SarabunIT๙" panose="020B0500040200020003" pitchFamily="34" charset="-34"/>
            </a:rPr>
            <a:t>แบบ ผด.02</a:t>
          </a:r>
        </a:p>
      </xdr:txBody>
    </xdr:sp>
    <xdr:clientData/>
  </xdr:oneCellAnchor>
  <xdr:twoCellAnchor>
    <xdr:from>
      <xdr:col>6</xdr:col>
      <xdr:colOff>251460</xdr:colOff>
      <xdr:row>19</xdr:row>
      <xdr:rowOff>121920</xdr:rowOff>
    </xdr:from>
    <xdr:to>
      <xdr:col>17</xdr:col>
      <xdr:colOff>243840</xdr:colOff>
      <xdr:row>19</xdr:row>
      <xdr:rowOff>137160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7F93673F-4FA0-469E-9C0D-54768C79ACD8}"/>
            </a:ext>
          </a:extLst>
        </xdr:cNvPr>
        <xdr:cNvCxnSpPr/>
      </xdr:nvCxnSpPr>
      <xdr:spPr>
        <a:xfrm flipV="1">
          <a:off x="6263640" y="3977640"/>
          <a:ext cx="310896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</xdr:colOff>
      <xdr:row>22</xdr:row>
      <xdr:rowOff>68580</xdr:rowOff>
    </xdr:from>
    <xdr:to>
      <xdr:col>17</xdr:col>
      <xdr:colOff>228600</xdr:colOff>
      <xdr:row>22</xdr:row>
      <xdr:rowOff>91440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B41069C1-572B-4631-8892-919FE15A43F8}"/>
            </a:ext>
          </a:extLst>
        </xdr:cNvPr>
        <xdr:cNvCxnSpPr/>
      </xdr:nvCxnSpPr>
      <xdr:spPr>
        <a:xfrm flipV="1">
          <a:off x="6332220" y="4518660"/>
          <a:ext cx="302514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9</xdr:row>
      <xdr:rowOff>121920</xdr:rowOff>
    </xdr:from>
    <xdr:to>
      <xdr:col>14</xdr:col>
      <xdr:colOff>30480</xdr:colOff>
      <xdr:row>9</xdr:row>
      <xdr:rowOff>129540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E8CD70A2-0183-4571-B87B-D293B5131733}"/>
            </a:ext>
          </a:extLst>
        </xdr:cNvPr>
        <xdr:cNvCxnSpPr/>
      </xdr:nvCxnSpPr>
      <xdr:spPr>
        <a:xfrm flipV="1">
          <a:off x="7467600" y="1996440"/>
          <a:ext cx="87630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12</xdr:row>
      <xdr:rowOff>30480</xdr:rowOff>
    </xdr:from>
    <xdr:to>
      <xdr:col>11</xdr:col>
      <xdr:colOff>45720</xdr:colOff>
      <xdr:row>12</xdr:row>
      <xdr:rowOff>38100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F0A1BAA7-EFF6-4E4F-80B8-9C21F5C36FBA}"/>
            </a:ext>
          </a:extLst>
        </xdr:cNvPr>
        <xdr:cNvCxnSpPr/>
      </xdr:nvCxnSpPr>
      <xdr:spPr>
        <a:xfrm flipV="1">
          <a:off x="6530340" y="2499360"/>
          <a:ext cx="9982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289560</xdr:colOff>
      <xdr:row>14</xdr:row>
      <xdr:rowOff>15240</xdr:rowOff>
    </xdr:from>
    <xdr:to>
      <xdr:col>13</xdr:col>
      <xdr:colOff>45720</xdr:colOff>
      <xdr:row>14</xdr:row>
      <xdr:rowOff>15240</xdr:rowOff>
    </xdr:to>
    <xdr:cxnSp macro="">
      <xdr:nvCxnSpPr>
        <xdr:cNvPr id="19" name="ลูกศรเชื่อมต่อแบบตรง 18">
          <a:extLst>
            <a:ext uri="{FF2B5EF4-FFF2-40B4-BE49-F238E27FC236}">
              <a16:creationId xmlns:a16="http://schemas.microsoft.com/office/drawing/2014/main" id="{1BE909D8-1155-4A87-9E80-BF77530A9E0A}"/>
            </a:ext>
          </a:extLst>
        </xdr:cNvPr>
        <xdr:cNvCxnSpPr/>
      </xdr:nvCxnSpPr>
      <xdr:spPr>
        <a:xfrm>
          <a:off x="7132320" y="2880360"/>
          <a:ext cx="9525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236220</xdr:colOff>
      <xdr:row>16</xdr:row>
      <xdr:rowOff>53340</xdr:rowOff>
    </xdr:from>
    <xdr:to>
      <xdr:col>15</xdr:col>
      <xdr:colOff>251460</xdr:colOff>
      <xdr:row>16</xdr:row>
      <xdr:rowOff>60960</xdr:rowOff>
    </xdr:to>
    <xdr:cxnSp macro="">
      <xdr:nvCxnSpPr>
        <xdr:cNvPr id="21" name="ลูกศรเชื่อมต่อแบบตรง 20">
          <a:extLst>
            <a:ext uri="{FF2B5EF4-FFF2-40B4-BE49-F238E27FC236}">
              <a16:creationId xmlns:a16="http://schemas.microsoft.com/office/drawing/2014/main" id="{43FAACE9-3166-474D-BEDE-A28BD160F8ED}"/>
            </a:ext>
          </a:extLst>
        </xdr:cNvPr>
        <xdr:cNvCxnSpPr/>
      </xdr:nvCxnSpPr>
      <xdr:spPr>
        <a:xfrm flipV="1">
          <a:off x="8023860" y="3314700"/>
          <a:ext cx="83058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37</xdr:row>
      <xdr:rowOff>15240</xdr:rowOff>
    </xdr:from>
    <xdr:to>
      <xdr:col>17</xdr:col>
      <xdr:colOff>7620</xdr:colOff>
      <xdr:row>37</xdr:row>
      <xdr:rowOff>22860</xdr:rowOff>
    </xdr:to>
    <xdr:cxnSp macro="">
      <xdr:nvCxnSpPr>
        <xdr:cNvPr id="24" name="ลูกศรเชื่อมต่อแบบตรง 23">
          <a:extLst>
            <a:ext uri="{FF2B5EF4-FFF2-40B4-BE49-F238E27FC236}">
              <a16:creationId xmlns:a16="http://schemas.microsoft.com/office/drawing/2014/main" id="{1E799775-B660-458B-957C-C002497E3F79}"/>
            </a:ext>
          </a:extLst>
        </xdr:cNvPr>
        <xdr:cNvCxnSpPr/>
      </xdr:nvCxnSpPr>
      <xdr:spPr>
        <a:xfrm>
          <a:off x="6537960" y="7505700"/>
          <a:ext cx="25984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274320</xdr:colOff>
      <xdr:row>39</xdr:row>
      <xdr:rowOff>0</xdr:rowOff>
    </xdr:from>
    <xdr:to>
      <xdr:col>17</xdr:col>
      <xdr:colOff>45720</xdr:colOff>
      <xdr:row>39</xdr:row>
      <xdr:rowOff>15240</xdr:rowOff>
    </xdr:to>
    <xdr:cxnSp macro="">
      <xdr:nvCxnSpPr>
        <xdr:cNvPr id="26" name="ลูกศรเชื่อมต่อแบบตรง 25">
          <a:extLst>
            <a:ext uri="{FF2B5EF4-FFF2-40B4-BE49-F238E27FC236}">
              <a16:creationId xmlns:a16="http://schemas.microsoft.com/office/drawing/2014/main" id="{BBB7EE0C-9F4D-4FD7-9187-273EA3456BEA}"/>
            </a:ext>
          </a:extLst>
        </xdr:cNvPr>
        <xdr:cNvCxnSpPr/>
      </xdr:nvCxnSpPr>
      <xdr:spPr>
        <a:xfrm flipV="1">
          <a:off x="6286500" y="7886700"/>
          <a:ext cx="288798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40</xdr:row>
      <xdr:rowOff>144780</xdr:rowOff>
    </xdr:from>
    <xdr:to>
      <xdr:col>16</xdr:col>
      <xdr:colOff>236220</xdr:colOff>
      <xdr:row>40</xdr:row>
      <xdr:rowOff>144780</xdr:rowOff>
    </xdr:to>
    <xdr:cxnSp macro="">
      <xdr:nvCxnSpPr>
        <xdr:cNvPr id="30" name="ลูกศรเชื่อมต่อแบบตรง 29">
          <a:extLst>
            <a:ext uri="{FF2B5EF4-FFF2-40B4-BE49-F238E27FC236}">
              <a16:creationId xmlns:a16="http://schemas.microsoft.com/office/drawing/2014/main" id="{BA23398C-A1B1-4A41-9C11-2B98ABD41189}"/>
            </a:ext>
          </a:extLst>
        </xdr:cNvPr>
        <xdr:cNvCxnSpPr/>
      </xdr:nvCxnSpPr>
      <xdr:spPr>
        <a:xfrm>
          <a:off x="6316980" y="8229600"/>
          <a:ext cx="280416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274320</xdr:colOff>
      <xdr:row>42</xdr:row>
      <xdr:rowOff>160020</xdr:rowOff>
    </xdr:from>
    <xdr:to>
      <xdr:col>17</xdr:col>
      <xdr:colOff>22860</xdr:colOff>
      <xdr:row>42</xdr:row>
      <xdr:rowOff>167640</xdr:rowOff>
    </xdr:to>
    <xdr:cxnSp macro="">
      <xdr:nvCxnSpPr>
        <xdr:cNvPr id="32" name="ลูกศรเชื่อมต่อแบบตรง 31">
          <a:extLst>
            <a:ext uri="{FF2B5EF4-FFF2-40B4-BE49-F238E27FC236}">
              <a16:creationId xmlns:a16="http://schemas.microsoft.com/office/drawing/2014/main" id="{3F9BFDF9-473F-4E8D-8DD9-FC5041CFD101}"/>
            </a:ext>
          </a:extLst>
        </xdr:cNvPr>
        <xdr:cNvCxnSpPr/>
      </xdr:nvCxnSpPr>
      <xdr:spPr>
        <a:xfrm flipV="1">
          <a:off x="6286500" y="8641080"/>
          <a:ext cx="28651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274320</xdr:colOff>
      <xdr:row>44</xdr:row>
      <xdr:rowOff>106680</xdr:rowOff>
    </xdr:from>
    <xdr:to>
      <xdr:col>16</xdr:col>
      <xdr:colOff>22860</xdr:colOff>
      <xdr:row>44</xdr:row>
      <xdr:rowOff>106680</xdr:rowOff>
    </xdr:to>
    <xdr:cxnSp macro="">
      <xdr:nvCxnSpPr>
        <xdr:cNvPr id="34" name="ลูกศรเชื่อมต่อแบบตรง 33">
          <a:extLst>
            <a:ext uri="{FF2B5EF4-FFF2-40B4-BE49-F238E27FC236}">
              <a16:creationId xmlns:a16="http://schemas.microsoft.com/office/drawing/2014/main" id="{52941BA9-C1F9-4FCD-BE91-347988CD6124}"/>
            </a:ext>
          </a:extLst>
        </xdr:cNvPr>
        <xdr:cNvCxnSpPr/>
      </xdr:nvCxnSpPr>
      <xdr:spPr>
        <a:xfrm>
          <a:off x="6286500" y="8983980"/>
          <a:ext cx="262128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45</xdr:row>
      <xdr:rowOff>175260</xdr:rowOff>
    </xdr:from>
    <xdr:to>
      <xdr:col>17</xdr:col>
      <xdr:colOff>205740</xdr:colOff>
      <xdr:row>46</xdr:row>
      <xdr:rowOff>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9610C595-021E-4367-90B6-105D717235B6}"/>
            </a:ext>
          </a:extLst>
        </xdr:cNvPr>
        <xdr:cNvCxnSpPr/>
      </xdr:nvCxnSpPr>
      <xdr:spPr>
        <a:xfrm flipV="1">
          <a:off x="6309360" y="9250680"/>
          <a:ext cx="302514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</xdr:colOff>
      <xdr:row>47</xdr:row>
      <xdr:rowOff>144780</xdr:rowOff>
    </xdr:from>
    <xdr:to>
      <xdr:col>17</xdr:col>
      <xdr:colOff>220980</xdr:colOff>
      <xdr:row>47</xdr:row>
      <xdr:rowOff>167640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F8036756-B76C-492E-9387-4F8DDABD60C4}"/>
            </a:ext>
          </a:extLst>
        </xdr:cNvPr>
        <xdr:cNvCxnSpPr/>
      </xdr:nvCxnSpPr>
      <xdr:spPr>
        <a:xfrm flipV="1">
          <a:off x="6324600" y="9616440"/>
          <a:ext cx="302514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</xdr:colOff>
      <xdr:row>49</xdr:row>
      <xdr:rowOff>175260</xdr:rowOff>
    </xdr:from>
    <xdr:to>
      <xdr:col>17</xdr:col>
      <xdr:colOff>205740</xdr:colOff>
      <xdr:row>50</xdr:row>
      <xdr:rowOff>0</xdr:rowOff>
    </xdr:to>
    <xdr:cxnSp macro="">
      <xdr:nvCxnSpPr>
        <xdr:cNvPr id="50" name="ลูกศรเชื่อมต่อแบบตรง 49">
          <a:extLst>
            <a:ext uri="{FF2B5EF4-FFF2-40B4-BE49-F238E27FC236}">
              <a16:creationId xmlns:a16="http://schemas.microsoft.com/office/drawing/2014/main" id="{80B4960C-916F-406F-88DB-AFBB1D4A7D2E}"/>
            </a:ext>
          </a:extLst>
        </xdr:cNvPr>
        <xdr:cNvCxnSpPr/>
      </xdr:nvCxnSpPr>
      <xdr:spPr>
        <a:xfrm flipV="1">
          <a:off x="6309360" y="10043160"/>
          <a:ext cx="302514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</xdr:colOff>
      <xdr:row>51</xdr:row>
      <xdr:rowOff>167640</xdr:rowOff>
    </xdr:from>
    <xdr:to>
      <xdr:col>17</xdr:col>
      <xdr:colOff>220980</xdr:colOff>
      <xdr:row>51</xdr:row>
      <xdr:rowOff>190500</xdr:rowOff>
    </xdr:to>
    <xdr:cxnSp macro="">
      <xdr:nvCxnSpPr>
        <xdr:cNvPr id="53" name="ลูกศรเชื่อมต่อแบบตรง 52">
          <a:extLst>
            <a:ext uri="{FF2B5EF4-FFF2-40B4-BE49-F238E27FC236}">
              <a16:creationId xmlns:a16="http://schemas.microsoft.com/office/drawing/2014/main" id="{21FB9F64-60B2-4F73-9EE9-41C74BC1B12A}"/>
            </a:ext>
          </a:extLst>
        </xdr:cNvPr>
        <xdr:cNvCxnSpPr/>
      </xdr:nvCxnSpPr>
      <xdr:spPr>
        <a:xfrm flipV="1">
          <a:off x="6324600" y="10431780"/>
          <a:ext cx="302514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53</xdr:row>
      <xdr:rowOff>152400</xdr:rowOff>
    </xdr:from>
    <xdr:to>
      <xdr:col>17</xdr:col>
      <xdr:colOff>236220</xdr:colOff>
      <xdr:row>53</xdr:row>
      <xdr:rowOff>175260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B9EE51C7-8EDC-4E51-9993-6B0425763432}"/>
            </a:ext>
          </a:extLst>
        </xdr:cNvPr>
        <xdr:cNvCxnSpPr/>
      </xdr:nvCxnSpPr>
      <xdr:spPr>
        <a:xfrm flipV="1">
          <a:off x="6339840" y="10812780"/>
          <a:ext cx="302514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68</xdr:row>
      <xdr:rowOff>137160</xdr:rowOff>
    </xdr:from>
    <xdr:to>
      <xdr:col>17</xdr:col>
      <xdr:colOff>0</xdr:colOff>
      <xdr:row>68</xdr:row>
      <xdr:rowOff>152400</xdr:rowOff>
    </xdr:to>
    <xdr:cxnSp macro="">
      <xdr:nvCxnSpPr>
        <xdr:cNvPr id="56" name="ลูกศรเชื่อมต่อแบบตรง 55">
          <a:extLst>
            <a:ext uri="{FF2B5EF4-FFF2-40B4-BE49-F238E27FC236}">
              <a16:creationId xmlns:a16="http://schemas.microsoft.com/office/drawing/2014/main" id="{DE101E13-8109-446F-A6B5-F29EFCE73B29}"/>
            </a:ext>
          </a:extLst>
        </xdr:cNvPr>
        <xdr:cNvCxnSpPr/>
      </xdr:nvCxnSpPr>
      <xdr:spPr>
        <a:xfrm flipV="1">
          <a:off x="6537960" y="13837920"/>
          <a:ext cx="259080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220980</xdr:colOff>
      <xdr:row>71</xdr:row>
      <xdr:rowOff>167640</xdr:rowOff>
    </xdr:from>
    <xdr:to>
      <xdr:col>16</xdr:col>
      <xdr:colOff>236220</xdr:colOff>
      <xdr:row>71</xdr:row>
      <xdr:rowOff>175260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B4D2973A-1CB6-49AC-B650-350ABD6FC9B3}"/>
            </a:ext>
          </a:extLst>
        </xdr:cNvPr>
        <xdr:cNvCxnSpPr/>
      </xdr:nvCxnSpPr>
      <xdr:spPr>
        <a:xfrm flipV="1">
          <a:off x="6522720" y="14660880"/>
          <a:ext cx="25984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74</xdr:row>
      <xdr:rowOff>76200</xdr:rowOff>
    </xdr:from>
    <xdr:to>
      <xdr:col>16</xdr:col>
      <xdr:colOff>228600</xdr:colOff>
      <xdr:row>74</xdr:row>
      <xdr:rowOff>83820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C5E7D5-7E86-40A1-B168-522F4ECB2128}"/>
            </a:ext>
          </a:extLst>
        </xdr:cNvPr>
        <xdr:cNvCxnSpPr/>
      </xdr:nvCxnSpPr>
      <xdr:spPr>
        <a:xfrm>
          <a:off x="6537960" y="15361920"/>
          <a:ext cx="257556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77</xdr:row>
      <xdr:rowOff>83820</xdr:rowOff>
    </xdr:from>
    <xdr:to>
      <xdr:col>13</xdr:col>
      <xdr:colOff>7620</xdr:colOff>
      <xdr:row>77</xdr:row>
      <xdr:rowOff>106680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D70E8365-8430-45E9-BA81-B7EFD4273150}"/>
            </a:ext>
          </a:extLst>
        </xdr:cNvPr>
        <xdr:cNvCxnSpPr/>
      </xdr:nvCxnSpPr>
      <xdr:spPr>
        <a:xfrm>
          <a:off x="6019800" y="15567660"/>
          <a:ext cx="202692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80</xdr:row>
      <xdr:rowOff>76200</xdr:rowOff>
    </xdr:from>
    <xdr:to>
      <xdr:col>9</xdr:col>
      <xdr:colOff>22860</xdr:colOff>
      <xdr:row>80</xdr:row>
      <xdr:rowOff>83820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A14FB72B-8B6A-42C4-ACFC-F6B93687AAD5}"/>
            </a:ext>
          </a:extLst>
        </xdr:cNvPr>
        <xdr:cNvCxnSpPr/>
      </xdr:nvCxnSpPr>
      <xdr:spPr>
        <a:xfrm flipV="1">
          <a:off x="6019800" y="16154400"/>
          <a:ext cx="8458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83</xdr:row>
      <xdr:rowOff>76200</xdr:rowOff>
    </xdr:from>
    <xdr:to>
      <xdr:col>9</xdr:col>
      <xdr:colOff>22860</xdr:colOff>
      <xdr:row>83</xdr:row>
      <xdr:rowOff>83820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3B2FB084-4EC4-4270-AF03-D1C8D7839382}"/>
            </a:ext>
          </a:extLst>
        </xdr:cNvPr>
        <xdr:cNvCxnSpPr/>
      </xdr:nvCxnSpPr>
      <xdr:spPr>
        <a:xfrm flipV="1">
          <a:off x="6019800" y="16154400"/>
          <a:ext cx="845820" cy="762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315595</xdr:colOff>
      <xdr:row>39</xdr:row>
      <xdr:rowOff>18415</xdr:rowOff>
    </xdr:from>
    <xdr:to>
      <xdr:col>29</xdr:col>
      <xdr:colOff>368300</xdr:colOff>
      <xdr:row>39</xdr:row>
      <xdr:rowOff>18415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F80ABCCF-2D9B-0EF3-58F3-3170B94F43C4}"/>
            </a:ext>
          </a:extLst>
        </xdr:cNvPr>
        <xdr:cNvCxnSpPr/>
      </xdr:nvCxnSpPr>
      <xdr:spPr>
        <a:xfrm>
          <a:off x="8400415" y="4430395"/>
          <a:ext cx="72326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</xdr:row>
      <xdr:rowOff>0</xdr:rowOff>
    </xdr:from>
    <xdr:to>
      <xdr:col>10</xdr:col>
      <xdr:colOff>53340</xdr:colOff>
      <xdr:row>11</xdr:row>
      <xdr:rowOff>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5FA73C72-1361-45C4-9555-0CEB749EA373}"/>
            </a:ext>
          </a:extLst>
        </xdr:cNvPr>
        <xdr:cNvCxnSpPr/>
      </xdr:nvCxnSpPr>
      <xdr:spPr>
        <a:xfrm>
          <a:off x="6522720" y="2316480"/>
          <a:ext cx="62484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</xdr:row>
      <xdr:rowOff>30480</xdr:rowOff>
    </xdr:from>
    <xdr:to>
      <xdr:col>17</xdr:col>
      <xdr:colOff>22860</xdr:colOff>
      <xdr:row>13</xdr:row>
      <xdr:rowOff>53340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CD82B958-A00A-464D-83BC-D2255A9DF28A}"/>
            </a:ext>
          </a:extLst>
        </xdr:cNvPr>
        <xdr:cNvCxnSpPr/>
      </xdr:nvCxnSpPr>
      <xdr:spPr>
        <a:xfrm>
          <a:off x="6233160" y="2750820"/>
          <a:ext cx="2842260" cy="228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15</xdr:row>
      <xdr:rowOff>0</xdr:rowOff>
    </xdr:from>
    <xdr:to>
      <xdr:col>13</xdr:col>
      <xdr:colOff>38100</xdr:colOff>
      <xdr:row>15</xdr:row>
      <xdr:rowOff>15240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D20F081C-6EFB-4280-9D17-E4472D46B2EB}"/>
            </a:ext>
          </a:extLst>
        </xdr:cNvPr>
        <xdr:cNvCxnSpPr/>
      </xdr:nvCxnSpPr>
      <xdr:spPr>
        <a:xfrm>
          <a:off x="6522720" y="3124200"/>
          <a:ext cx="1455420" cy="152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281940</xdr:colOff>
      <xdr:row>17</xdr:row>
      <xdr:rowOff>22860</xdr:rowOff>
    </xdr:from>
    <xdr:to>
      <xdr:col>16</xdr:col>
      <xdr:colOff>30480</xdr:colOff>
      <xdr:row>17</xdr:row>
      <xdr:rowOff>22860</xdr:rowOff>
    </xdr:to>
    <xdr:cxnSp macro="">
      <xdr:nvCxnSpPr>
        <xdr:cNvPr id="17" name="ลูกศรเชื่อมต่อแบบตรง 16">
          <a:extLst>
            <a:ext uri="{FF2B5EF4-FFF2-40B4-BE49-F238E27FC236}">
              <a16:creationId xmlns:a16="http://schemas.microsoft.com/office/drawing/2014/main" id="{79F5EE56-8693-46FA-9DA1-51E268115A0A}"/>
            </a:ext>
          </a:extLst>
        </xdr:cNvPr>
        <xdr:cNvCxnSpPr/>
      </xdr:nvCxnSpPr>
      <xdr:spPr>
        <a:xfrm>
          <a:off x="7932420" y="3550920"/>
          <a:ext cx="8763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opLeftCell="A37" zoomScale="120" zoomScaleNormal="120" workbookViewId="0">
      <selection activeCell="D12" sqref="D12"/>
    </sheetView>
  </sheetViews>
  <sheetFormatPr defaultRowHeight="14.4"/>
  <cols>
    <col min="1" max="1" width="50.44140625" customWidth="1"/>
    <col min="2" max="2" width="14.109375" bestFit="1" customWidth="1"/>
    <col min="3" max="3" width="14.21875" bestFit="1" customWidth="1"/>
    <col min="4" max="4" width="14.88671875" bestFit="1" customWidth="1"/>
    <col min="5" max="5" width="15.33203125" bestFit="1" customWidth="1"/>
    <col min="6" max="6" width="13.109375" bestFit="1" customWidth="1"/>
  </cols>
  <sheetData>
    <row r="1" spans="1:10" s="2" customFormat="1" ht="21">
      <c r="A1" s="399" t="s">
        <v>0</v>
      </c>
      <c r="B1" s="399"/>
      <c r="C1" s="399"/>
      <c r="D1" s="399"/>
      <c r="E1" s="399"/>
      <c r="F1" s="399"/>
      <c r="G1" s="3"/>
      <c r="H1" s="3"/>
      <c r="I1" s="3"/>
      <c r="J1" s="3"/>
    </row>
    <row r="2" spans="1:10" s="2" customFormat="1" ht="21">
      <c r="A2" s="399" t="s">
        <v>161</v>
      </c>
      <c r="B2" s="399"/>
      <c r="C2" s="399"/>
      <c r="D2" s="399"/>
      <c r="E2" s="399"/>
      <c r="F2" s="399"/>
      <c r="G2" s="3"/>
      <c r="H2" s="3"/>
      <c r="I2" s="3"/>
      <c r="J2" s="3"/>
    </row>
    <row r="3" spans="1:10" s="2" customFormat="1" ht="21">
      <c r="A3" s="399" t="s">
        <v>38</v>
      </c>
      <c r="B3" s="399"/>
      <c r="C3" s="399"/>
      <c r="D3" s="399"/>
      <c r="E3" s="399"/>
      <c r="F3" s="399"/>
      <c r="G3" s="3"/>
      <c r="H3" s="3"/>
      <c r="I3" s="3"/>
      <c r="J3" s="3"/>
    </row>
    <row r="4" spans="1:10" s="2" customFormat="1" ht="21">
      <c r="A4" s="104" t="s">
        <v>1</v>
      </c>
      <c r="B4" s="105" t="s">
        <v>81</v>
      </c>
      <c r="C4" s="104" t="s">
        <v>3</v>
      </c>
      <c r="D4" s="105" t="s">
        <v>5</v>
      </c>
      <c r="E4" s="104" t="s">
        <v>3</v>
      </c>
      <c r="F4" s="104" t="s">
        <v>8</v>
      </c>
    </row>
    <row r="5" spans="1:10" s="2" customFormat="1" ht="21">
      <c r="A5" s="106"/>
      <c r="B5" s="107" t="s">
        <v>82</v>
      </c>
      <c r="C5" s="126" t="s">
        <v>4</v>
      </c>
      <c r="D5" s="107" t="s">
        <v>6</v>
      </c>
      <c r="E5" s="106" t="s">
        <v>7</v>
      </c>
      <c r="F5" s="106"/>
    </row>
    <row r="6" spans="1:10" s="2" customFormat="1" ht="21">
      <c r="A6" s="108" t="s">
        <v>30</v>
      </c>
      <c r="B6" s="109"/>
      <c r="C6" s="128"/>
      <c r="D6" s="111"/>
      <c r="E6" s="110"/>
      <c r="F6" s="112"/>
    </row>
    <row r="7" spans="1:10" s="2" customFormat="1" ht="21">
      <c r="A7" s="7" t="s">
        <v>36</v>
      </c>
      <c r="B7" s="110">
        <v>4</v>
      </c>
      <c r="C7" s="110">
        <f>SUM(B7*100)/59</f>
        <v>6.7796610169491522</v>
      </c>
      <c r="D7" s="113">
        <v>80000</v>
      </c>
      <c r="E7" s="110">
        <f>SUM(D7*100)/D37</f>
        <v>0.1125235314835215</v>
      </c>
      <c r="F7" s="112" t="s">
        <v>31</v>
      </c>
    </row>
    <row r="8" spans="1:10" s="2" customFormat="1" ht="21">
      <c r="A8" s="7" t="s">
        <v>37</v>
      </c>
      <c r="B8" s="109">
        <v>22</v>
      </c>
      <c r="C8" s="129">
        <f>(B8*100)/B37</f>
        <v>9.0909090909090917</v>
      </c>
      <c r="D8" s="111">
        <v>16422200</v>
      </c>
      <c r="E8" s="110">
        <f>(D8*100)/D37</f>
        <v>23.098549234108582</v>
      </c>
      <c r="F8" s="112" t="s">
        <v>31</v>
      </c>
    </row>
    <row r="9" spans="1:10" s="2" customFormat="1" ht="21">
      <c r="A9" s="114" t="s">
        <v>9</v>
      </c>
      <c r="B9" s="115">
        <f>SUM(B7+B8)</f>
        <v>26</v>
      </c>
      <c r="C9" s="127">
        <f>SUM(C7:C8)</f>
        <v>15.870570107858244</v>
      </c>
      <c r="D9" s="117">
        <f>SUM(D7+D8)</f>
        <v>16502200</v>
      </c>
      <c r="E9" s="116">
        <f>SUM(E7:E8)</f>
        <v>23.211072765592103</v>
      </c>
      <c r="F9" s="118"/>
    </row>
    <row r="10" spans="1:10" s="2" customFormat="1" ht="21">
      <c r="A10" s="119" t="s">
        <v>84</v>
      </c>
      <c r="B10" s="109"/>
      <c r="C10" s="110"/>
      <c r="D10" s="111"/>
      <c r="E10" s="110"/>
      <c r="F10" s="112"/>
    </row>
    <row r="11" spans="1:10" s="2" customFormat="1" ht="21">
      <c r="A11" s="7" t="s">
        <v>85</v>
      </c>
      <c r="B11" s="109">
        <v>7</v>
      </c>
      <c r="C11" s="110">
        <f>(B11*100)/B37</f>
        <v>2.8925619834710745</v>
      </c>
      <c r="D11" s="113">
        <v>10497198</v>
      </c>
      <c r="E11" s="110">
        <f>D11*100/D17</f>
        <v>76.566163164470822</v>
      </c>
      <c r="F11" s="112" t="s">
        <v>32</v>
      </c>
    </row>
    <row r="12" spans="1:10" s="2" customFormat="1" ht="21">
      <c r="A12" s="7" t="s">
        <v>86</v>
      </c>
      <c r="B12" s="109">
        <v>17</v>
      </c>
      <c r="C12" s="110">
        <f>(B12*100)/B37</f>
        <v>7.0247933884297522</v>
      </c>
      <c r="D12" s="113">
        <v>1167500</v>
      </c>
      <c r="E12" s="110">
        <f>(D12*100)/D17</f>
        <v>8.51570061787152</v>
      </c>
      <c r="F12" s="112" t="s">
        <v>32</v>
      </c>
    </row>
    <row r="13" spans="1:10" s="2" customFormat="1" ht="21">
      <c r="A13" s="7" t="s">
        <v>87</v>
      </c>
      <c r="B13" s="109">
        <v>23</v>
      </c>
      <c r="C13" s="110">
        <f>(B13*100)/B37</f>
        <v>9.5041322314049594</v>
      </c>
      <c r="D13" s="113">
        <v>780000</v>
      </c>
      <c r="E13" s="110">
        <f>(D13*100)/D17</f>
        <v>5.6892903485565611</v>
      </c>
      <c r="F13" s="112" t="s">
        <v>83</v>
      </c>
    </row>
    <row r="14" spans="1:10" s="2" customFormat="1" ht="21">
      <c r="A14" s="7" t="s">
        <v>88</v>
      </c>
      <c r="B14" s="109">
        <v>18</v>
      </c>
      <c r="C14" s="110">
        <f>(B14*100)/B36</f>
        <v>62.068965517241381</v>
      </c>
      <c r="D14" s="113">
        <v>435080</v>
      </c>
      <c r="E14" s="110">
        <f>(D14*100)/D17</f>
        <v>3.1734569805769088</v>
      </c>
      <c r="F14" s="112" t="s">
        <v>83</v>
      </c>
    </row>
    <row r="15" spans="1:10" s="2" customFormat="1" ht="21">
      <c r="A15" s="7" t="s">
        <v>157</v>
      </c>
      <c r="B15" s="109">
        <v>11</v>
      </c>
      <c r="C15" s="110">
        <f>11*100/45</f>
        <v>24.444444444444443</v>
      </c>
      <c r="D15" s="113">
        <v>343450</v>
      </c>
      <c r="E15" s="110">
        <f>(D15*100)/D17</f>
        <v>2.5051112438612191</v>
      </c>
      <c r="F15" s="112" t="s">
        <v>83</v>
      </c>
    </row>
    <row r="16" spans="1:10" s="2" customFormat="1" ht="21">
      <c r="A16" s="7" t="s">
        <v>158</v>
      </c>
      <c r="B16" s="109">
        <v>12</v>
      </c>
      <c r="C16" s="110">
        <f>11*100/45</f>
        <v>24.444444444444443</v>
      </c>
      <c r="D16" s="113">
        <v>486742</v>
      </c>
      <c r="E16" s="110">
        <f>D16*100/D17</f>
        <v>3.5502776446629714</v>
      </c>
      <c r="F16" s="112" t="s">
        <v>83</v>
      </c>
    </row>
    <row r="17" spans="1:6" s="2" customFormat="1" ht="21">
      <c r="A17" s="114" t="s">
        <v>9</v>
      </c>
      <c r="B17" s="115">
        <f>SUM(B11:B16)</f>
        <v>88</v>
      </c>
      <c r="C17" s="116">
        <f>(B17*100)/B37</f>
        <v>36.363636363636367</v>
      </c>
      <c r="D17" s="120">
        <f>SUM(D11:D16)</f>
        <v>13709970</v>
      </c>
      <c r="E17" s="116">
        <v>75.209999999999994</v>
      </c>
      <c r="F17" s="118"/>
    </row>
    <row r="18" spans="1:6" s="2" customFormat="1" ht="21">
      <c r="A18" s="108" t="s">
        <v>89</v>
      </c>
      <c r="B18" s="109"/>
      <c r="C18" s="110"/>
      <c r="D18" s="111"/>
      <c r="E18" s="110"/>
      <c r="F18" s="112"/>
    </row>
    <row r="19" spans="1:6" s="2" customFormat="1" ht="21">
      <c r="A19" s="7" t="s">
        <v>90</v>
      </c>
      <c r="B19" s="109">
        <v>3</v>
      </c>
      <c r="C19" s="110">
        <f>(B19*100)/B37</f>
        <v>1.2396694214876034</v>
      </c>
      <c r="D19" s="111">
        <v>170000</v>
      </c>
      <c r="E19" s="110">
        <f>(D19*100)/D37</f>
        <v>0.23911250440248316</v>
      </c>
      <c r="F19" s="112" t="s">
        <v>83</v>
      </c>
    </row>
    <row r="20" spans="1:6" s="2" customFormat="1" ht="21">
      <c r="A20" s="114" t="s">
        <v>9</v>
      </c>
      <c r="B20" s="115">
        <f>B19</f>
        <v>3</v>
      </c>
      <c r="C20" s="116">
        <f>(B20*100)/B37</f>
        <v>1.2396694214876034</v>
      </c>
      <c r="D20" s="121">
        <f>SUM(D19)</f>
        <v>170000</v>
      </c>
      <c r="E20" s="116">
        <f>(D20*100)/D37</f>
        <v>0.23911250440248316</v>
      </c>
      <c r="F20" s="118"/>
    </row>
    <row r="21" spans="1:6" s="2" customFormat="1" ht="21">
      <c r="A21" s="123"/>
      <c r="B21" s="109"/>
      <c r="C21" s="109"/>
      <c r="D21" s="124"/>
      <c r="E21" s="109"/>
      <c r="F21" s="125"/>
    </row>
    <row r="22" spans="1:6" s="2" customFormat="1" ht="21">
      <c r="A22" s="399" t="s">
        <v>0</v>
      </c>
      <c r="B22" s="399"/>
      <c r="C22" s="399"/>
      <c r="D22" s="399"/>
      <c r="E22" s="399"/>
      <c r="F22" s="399"/>
    </row>
    <row r="23" spans="1:6" s="2" customFormat="1" ht="21">
      <c r="A23" s="399" t="s">
        <v>161</v>
      </c>
      <c r="B23" s="399"/>
      <c r="C23" s="399"/>
      <c r="D23" s="399"/>
      <c r="E23" s="399"/>
      <c r="F23" s="399"/>
    </row>
    <row r="24" spans="1:6" s="2" customFormat="1" ht="21">
      <c r="A24" s="399" t="s">
        <v>38</v>
      </c>
      <c r="B24" s="399"/>
      <c r="C24" s="399"/>
      <c r="D24" s="399"/>
      <c r="E24" s="399"/>
      <c r="F24" s="399"/>
    </row>
    <row r="25" spans="1:6" s="2" customFormat="1" ht="21">
      <c r="A25" s="4"/>
      <c r="B25" s="4"/>
      <c r="C25" s="4"/>
      <c r="D25" s="4"/>
      <c r="E25" s="4"/>
      <c r="F25" s="4"/>
    </row>
    <row r="26" spans="1:6" s="2" customFormat="1" ht="26.25" customHeight="1">
      <c r="A26" s="104" t="s">
        <v>1</v>
      </c>
      <c r="B26" s="105" t="s">
        <v>81</v>
      </c>
      <c r="C26" s="104" t="s">
        <v>3</v>
      </c>
      <c r="D26" s="105" t="s">
        <v>5</v>
      </c>
      <c r="E26" s="104" t="s">
        <v>3</v>
      </c>
      <c r="F26" s="104" t="s">
        <v>8</v>
      </c>
    </row>
    <row r="27" spans="1:6" s="2" customFormat="1" ht="21">
      <c r="A27" s="106"/>
      <c r="B27" s="107" t="s">
        <v>82</v>
      </c>
      <c r="C27" s="106" t="s">
        <v>4</v>
      </c>
      <c r="D27" s="107" t="s">
        <v>6</v>
      </c>
      <c r="E27" s="106" t="s">
        <v>7</v>
      </c>
      <c r="F27" s="106"/>
    </row>
    <row r="28" spans="1:6" s="2" customFormat="1" ht="21">
      <c r="A28" s="108" t="s">
        <v>93</v>
      </c>
      <c r="B28" s="109"/>
      <c r="C28" s="110"/>
      <c r="D28" s="111"/>
      <c r="E28" s="110"/>
      <c r="F28" s="112"/>
    </row>
    <row r="29" spans="1:6" s="2" customFormat="1" ht="21">
      <c r="A29" s="7" t="s">
        <v>91</v>
      </c>
      <c r="B29" s="109">
        <v>8</v>
      </c>
      <c r="C29" s="110">
        <f>(B29*100)/B37</f>
        <v>3.3057851239669422</v>
      </c>
      <c r="D29" s="111">
        <v>220000</v>
      </c>
      <c r="E29" s="110">
        <f>SUM(D29*100)/40696400</f>
        <v>0.54058835670968441</v>
      </c>
      <c r="F29" s="112" t="s">
        <v>83</v>
      </c>
    </row>
    <row r="30" spans="1:6" s="2" customFormat="1" ht="21">
      <c r="A30" s="7"/>
      <c r="B30" s="109"/>
      <c r="C30" s="110"/>
      <c r="D30" s="111"/>
      <c r="E30" s="110"/>
      <c r="F30" s="112"/>
    </row>
    <row r="31" spans="1:6" s="2" customFormat="1" ht="21">
      <c r="A31" s="114" t="s">
        <v>9</v>
      </c>
      <c r="B31" s="115">
        <f>B29</f>
        <v>8</v>
      </c>
      <c r="C31" s="116">
        <f>B31*100/B37</f>
        <v>3.3057851239669422</v>
      </c>
      <c r="D31" s="121">
        <f>D29</f>
        <v>220000</v>
      </c>
      <c r="E31" s="116">
        <f>D31*100/D37</f>
        <v>0.30943971157968408</v>
      </c>
      <c r="F31" s="118"/>
    </row>
    <row r="32" spans="1:6" s="2" customFormat="1" ht="21">
      <c r="A32" s="108" t="s">
        <v>94</v>
      </c>
      <c r="B32" s="109"/>
      <c r="C32" s="110"/>
      <c r="D32" s="111"/>
      <c r="E32" s="110"/>
      <c r="F32" s="112"/>
    </row>
    <row r="33" spans="1:6" s="2" customFormat="1" ht="21">
      <c r="A33" s="108" t="s">
        <v>95</v>
      </c>
      <c r="B33" s="109"/>
      <c r="C33" s="110"/>
      <c r="D33" s="111"/>
      <c r="E33" s="110"/>
      <c r="F33" s="112"/>
    </row>
    <row r="34" spans="1:6" s="2" customFormat="1" ht="21">
      <c r="A34" s="7" t="s">
        <v>92</v>
      </c>
      <c r="B34" s="109">
        <v>22</v>
      </c>
      <c r="C34" s="110">
        <f>(B34*100)/B37</f>
        <v>9.0909090909090917</v>
      </c>
      <c r="D34" s="111">
        <v>2250000</v>
      </c>
      <c r="E34" s="110">
        <f>D34*100/D37</f>
        <v>3.1647243229740418</v>
      </c>
      <c r="F34" s="391" t="s">
        <v>608</v>
      </c>
    </row>
    <row r="35" spans="1:6" s="2" customFormat="1" ht="21">
      <c r="A35" s="7" t="s">
        <v>96</v>
      </c>
      <c r="B35" s="109">
        <v>7</v>
      </c>
      <c r="C35" s="110">
        <f>(B35*100)/B37</f>
        <v>2.8925619834710745</v>
      </c>
      <c r="D35" s="113">
        <v>24534100</v>
      </c>
      <c r="E35" s="110">
        <f>D35*100/D37</f>
        <v>34.508294672123306</v>
      </c>
      <c r="F35" s="112"/>
    </row>
    <row r="36" spans="1:6" s="1" customFormat="1" ht="18">
      <c r="A36" s="114" t="s">
        <v>9</v>
      </c>
      <c r="B36" s="115">
        <f>SUM(B34:B35)</f>
        <v>29</v>
      </c>
      <c r="C36" s="116">
        <f>SUM(C34:C35)</f>
        <v>11.983471074380166</v>
      </c>
      <c r="D36" s="121">
        <f>SUM(D34:D35)</f>
        <v>26784100</v>
      </c>
      <c r="E36" s="116">
        <f>D36*100/D37</f>
        <v>37.673018995097351</v>
      </c>
      <c r="F36" s="118"/>
    </row>
    <row r="37" spans="1:6" s="1" customFormat="1" ht="18">
      <c r="A37" s="114" t="s">
        <v>10</v>
      </c>
      <c r="B37" s="115">
        <f>B9+B17+B17+B20+B31+B36</f>
        <v>242</v>
      </c>
      <c r="C37" s="116">
        <f>SUM(B37*100)/B37</f>
        <v>100</v>
      </c>
      <c r="D37" s="115">
        <f>D9+D17+D17+D20+D31+D36</f>
        <v>71096240</v>
      </c>
      <c r="E37" s="116">
        <f>SUM(D37*100)/D37</f>
        <v>100</v>
      </c>
      <c r="F37" s="118"/>
    </row>
    <row r="38" spans="1:6" s="1" customFormat="1" ht="18">
      <c r="A38" s="8"/>
      <c r="B38" s="8"/>
      <c r="C38" s="8"/>
      <c r="D38" s="8"/>
      <c r="E38" s="8"/>
      <c r="F38" s="8"/>
    </row>
    <row r="39" spans="1:6" ht="18">
      <c r="A39" s="8"/>
      <c r="B39" s="8"/>
      <c r="C39" s="8"/>
      <c r="D39" s="8"/>
      <c r="E39" s="8"/>
      <c r="F39" s="8"/>
    </row>
    <row r="40" spans="1:6" ht="18">
      <c r="A40" s="8"/>
      <c r="B40" s="8"/>
      <c r="C40" s="8"/>
      <c r="D40" s="8"/>
      <c r="E40" s="8"/>
      <c r="F40" s="8"/>
    </row>
    <row r="41" spans="1:6" ht="18">
      <c r="A41" s="8"/>
      <c r="B41" s="8"/>
      <c r="C41" s="8"/>
      <c r="D41" s="8"/>
      <c r="E41" s="8"/>
      <c r="F41" s="8"/>
    </row>
    <row r="42" spans="1:6" ht="18">
      <c r="A42" s="8"/>
      <c r="B42" s="8"/>
      <c r="C42" s="8"/>
      <c r="D42" s="8"/>
      <c r="E42" s="8"/>
      <c r="F42" s="122"/>
    </row>
    <row r="43" spans="1:6" ht="18">
      <c r="A43" s="8"/>
      <c r="B43" s="8"/>
      <c r="C43" s="8"/>
      <c r="D43" s="8"/>
      <c r="E43" s="8"/>
      <c r="F43" s="122"/>
    </row>
    <row r="44" spans="1:6" ht="18">
      <c r="A44" s="8"/>
      <c r="B44" s="8"/>
      <c r="C44" s="8"/>
      <c r="D44" s="8"/>
      <c r="E44" s="8"/>
      <c r="F44" s="122"/>
    </row>
    <row r="45" spans="1:6" ht="18">
      <c r="A45" s="8"/>
      <c r="B45" s="8"/>
      <c r="C45" s="8"/>
      <c r="D45" s="8"/>
      <c r="E45" s="8"/>
      <c r="F45" s="122"/>
    </row>
    <row r="46" spans="1:6" ht="21">
      <c r="A46" s="2"/>
      <c r="B46" s="2"/>
      <c r="C46" s="2"/>
      <c r="D46" s="2"/>
      <c r="E46" s="2"/>
      <c r="F46" s="5"/>
    </row>
    <row r="47" spans="1:6" ht="21">
      <c r="A47" s="2"/>
      <c r="B47" s="2"/>
      <c r="C47" s="2"/>
      <c r="D47" s="2"/>
      <c r="E47" s="2"/>
      <c r="F47" s="5"/>
    </row>
    <row r="48" spans="1:6" ht="21">
      <c r="A48" s="2"/>
      <c r="B48" s="2"/>
      <c r="C48" s="2"/>
      <c r="D48" s="2"/>
      <c r="E48" s="2"/>
      <c r="F48" s="5"/>
    </row>
    <row r="49" spans="1:6" ht="21">
      <c r="A49" s="2"/>
      <c r="B49" s="2"/>
      <c r="C49" s="2"/>
      <c r="D49" s="2"/>
      <c r="E49" s="2"/>
      <c r="F49" s="5"/>
    </row>
    <row r="50" spans="1:6" ht="21">
      <c r="A50" s="2"/>
      <c r="B50" s="2"/>
      <c r="C50" s="2"/>
      <c r="D50" s="2"/>
      <c r="E50" s="2"/>
      <c r="F50" s="5"/>
    </row>
    <row r="51" spans="1:6" ht="21">
      <c r="A51" s="2"/>
      <c r="B51" s="2"/>
      <c r="C51" s="2"/>
      <c r="D51" s="2"/>
      <c r="E51" s="2"/>
      <c r="F51" s="2"/>
    </row>
    <row r="52" spans="1:6" ht="21">
      <c r="A52" s="2"/>
      <c r="B52" s="2"/>
      <c r="C52" s="2"/>
      <c r="D52" s="2"/>
      <c r="E52" s="2"/>
      <c r="F52" s="2"/>
    </row>
    <row r="53" spans="1:6" ht="21">
      <c r="A53" s="2"/>
      <c r="B53" s="2"/>
      <c r="C53" s="2"/>
      <c r="D53" s="2"/>
      <c r="E53" s="2"/>
      <c r="F53" s="2"/>
    </row>
  </sheetData>
  <mergeCells count="6">
    <mergeCell ref="A24:F24"/>
    <mergeCell ref="A1:F1"/>
    <mergeCell ref="A2:F2"/>
    <mergeCell ref="A3:F3"/>
    <mergeCell ref="A22:F22"/>
    <mergeCell ref="A23:F23"/>
  </mergeCells>
  <pageMargins left="0.70866141732283472" right="0.70866141732283472" top="1.1811023622047245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4"/>
  <sheetViews>
    <sheetView zoomScaleNormal="100" zoomScaleSheetLayoutView="100" workbookViewId="0">
      <selection activeCell="C46" sqref="C46"/>
    </sheetView>
  </sheetViews>
  <sheetFormatPr defaultRowHeight="14.4"/>
  <cols>
    <col min="1" max="1" width="6.6640625" customWidth="1"/>
    <col min="2" max="2" width="24.88671875" customWidth="1"/>
    <col min="3" max="3" width="23.21875" customWidth="1"/>
    <col min="4" max="4" width="7.44140625" customWidth="1"/>
    <col min="5" max="5" width="7.21875" customWidth="1"/>
    <col min="6" max="6" width="8.33203125" customWidth="1"/>
    <col min="7" max="7" width="3.21875" customWidth="1"/>
    <col min="8" max="8" width="4.33203125" customWidth="1"/>
    <col min="9" max="9" width="3.6640625" customWidth="1"/>
    <col min="10" max="10" width="4" customWidth="1"/>
    <col min="11" max="11" width="4.21875" customWidth="1"/>
    <col min="12" max="12" width="3.88671875" customWidth="1"/>
    <col min="13" max="13" width="3.5546875" customWidth="1"/>
    <col min="14" max="14" width="3.88671875" customWidth="1"/>
    <col min="15" max="15" width="3.33203125" customWidth="1"/>
    <col min="16" max="16" width="4.33203125" customWidth="1"/>
    <col min="17" max="17" width="3.44140625" customWidth="1"/>
    <col min="18" max="18" width="3.6640625" customWidth="1"/>
  </cols>
  <sheetData>
    <row r="1" spans="1:18" ht="15.6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95"/>
    </row>
    <row r="2" spans="1:18" ht="15.6">
      <c r="A2" s="403" t="s">
        <v>13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161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5.6">
      <c r="A4" s="403" t="s">
        <v>38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</row>
    <row r="5" spans="1:18" ht="17.399999999999999">
      <c r="A5" s="31" t="s">
        <v>63</v>
      </c>
      <c r="B5" s="31"/>
      <c r="C5" s="32"/>
      <c r="D5" s="32"/>
      <c r="E5" s="33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4"/>
    </row>
    <row r="6" spans="1:18" ht="15.6">
      <c r="A6" s="23"/>
      <c r="B6" s="22" t="s">
        <v>129</v>
      </c>
      <c r="C6" s="22"/>
      <c r="D6" s="45"/>
      <c r="E6" s="46"/>
      <c r="F6" s="23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5.6">
      <c r="A7" s="23"/>
      <c r="B7" s="22"/>
      <c r="C7" s="22"/>
      <c r="D7" s="45"/>
      <c r="E7" s="46"/>
      <c r="F7" s="23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5.6">
      <c r="A8" s="308" t="s">
        <v>11</v>
      </c>
      <c r="B8" s="308" t="s">
        <v>14</v>
      </c>
      <c r="C8" s="308" t="s">
        <v>15</v>
      </c>
      <c r="D8" s="308" t="s">
        <v>6</v>
      </c>
      <c r="E8" s="308" t="s">
        <v>17</v>
      </c>
      <c r="F8" s="308" t="s">
        <v>34</v>
      </c>
      <c r="G8" s="404" t="s">
        <v>109</v>
      </c>
      <c r="H8" s="405"/>
      <c r="I8" s="406"/>
      <c r="J8" s="404" t="s">
        <v>195</v>
      </c>
      <c r="K8" s="405"/>
      <c r="L8" s="405"/>
      <c r="M8" s="405"/>
      <c r="N8" s="405"/>
      <c r="O8" s="405"/>
      <c r="P8" s="405"/>
      <c r="Q8" s="405"/>
      <c r="R8" s="406"/>
    </row>
    <row r="9" spans="1:18" ht="21">
      <c r="A9" s="309" t="s">
        <v>12</v>
      </c>
      <c r="B9" s="309"/>
      <c r="C9" s="309" t="s">
        <v>16</v>
      </c>
      <c r="D9" s="309" t="s">
        <v>33</v>
      </c>
      <c r="E9" s="309" t="s">
        <v>2</v>
      </c>
      <c r="F9" s="309" t="s">
        <v>35</v>
      </c>
      <c r="G9" s="310" t="s">
        <v>18</v>
      </c>
      <c r="H9" s="311" t="s">
        <v>19</v>
      </c>
      <c r="I9" s="312" t="s">
        <v>20</v>
      </c>
      <c r="J9" s="313" t="s">
        <v>21</v>
      </c>
      <c r="K9" s="311" t="s">
        <v>22</v>
      </c>
      <c r="L9" s="313" t="s">
        <v>23</v>
      </c>
      <c r="M9" s="311" t="s">
        <v>24</v>
      </c>
      <c r="N9" s="313" t="s">
        <v>25</v>
      </c>
      <c r="O9" s="311" t="s">
        <v>26</v>
      </c>
      <c r="P9" s="313" t="s">
        <v>27</v>
      </c>
      <c r="Q9" s="311" t="s">
        <v>28</v>
      </c>
      <c r="R9" s="311" t="s">
        <v>29</v>
      </c>
    </row>
    <row r="10" spans="1:18" ht="15.6">
      <c r="A10" s="102">
        <v>1</v>
      </c>
      <c r="B10" s="101" t="s">
        <v>425</v>
      </c>
      <c r="C10" s="36" t="s">
        <v>426</v>
      </c>
      <c r="D10" s="173">
        <v>50000</v>
      </c>
      <c r="E10" s="36" t="s">
        <v>438</v>
      </c>
      <c r="F10" s="88" t="s">
        <v>203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11"/>
    </row>
    <row r="11" spans="1:18" ht="15.6">
      <c r="A11" s="133"/>
      <c r="B11" s="101" t="s">
        <v>427</v>
      </c>
      <c r="C11" s="39" t="s">
        <v>128</v>
      </c>
      <c r="D11" s="152"/>
      <c r="E11" s="39" t="s">
        <v>439</v>
      </c>
      <c r="F11" s="142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13"/>
    </row>
    <row r="12" spans="1:18" ht="15.6">
      <c r="A12" s="17"/>
      <c r="B12" s="19" t="s">
        <v>428</v>
      </c>
      <c r="C12" s="16"/>
      <c r="D12" s="63"/>
      <c r="E12" s="16"/>
      <c r="F12" s="17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 ht="15.6">
      <c r="A13" s="102">
        <v>2</v>
      </c>
      <c r="B13" s="101" t="s">
        <v>429</v>
      </c>
      <c r="C13" s="36" t="s">
        <v>430</v>
      </c>
      <c r="D13" s="173">
        <v>20000</v>
      </c>
      <c r="E13" s="36" t="s">
        <v>438</v>
      </c>
      <c r="F13" s="88" t="s">
        <v>203</v>
      </c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11"/>
    </row>
    <row r="14" spans="1:18" ht="15.6">
      <c r="A14" s="133"/>
      <c r="B14" s="101" t="s">
        <v>431</v>
      </c>
      <c r="C14" s="39" t="s">
        <v>432</v>
      </c>
      <c r="D14" s="152"/>
      <c r="E14" s="39" t="s">
        <v>439</v>
      </c>
      <c r="F14" s="142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13"/>
    </row>
    <row r="15" spans="1:18" ht="15.6">
      <c r="A15" s="17"/>
      <c r="B15" s="19"/>
      <c r="C15" s="16"/>
      <c r="D15" s="63"/>
      <c r="E15" s="16"/>
      <c r="F15" s="17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ht="15.6">
      <c r="A16" s="102">
        <v>3</v>
      </c>
      <c r="B16" s="101" t="s">
        <v>433</v>
      </c>
      <c r="C16" s="36" t="s">
        <v>434</v>
      </c>
      <c r="D16" s="173">
        <v>100000</v>
      </c>
      <c r="E16" s="36" t="s">
        <v>438</v>
      </c>
      <c r="F16" s="88" t="s">
        <v>203</v>
      </c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11"/>
    </row>
    <row r="17" spans="1:18" ht="15.6">
      <c r="A17" s="133"/>
      <c r="B17" s="101" t="s">
        <v>435</v>
      </c>
      <c r="C17" s="39" t="s">
        <v>290</v>
      </c>
      <c r="D17" s="152"/>
      <c r="E17" s="39" t="s">
        <v>439</v>
      </c>
      <c r="F17" s="142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13"/>
    </row>
    <row r="18" spans="1:18" ht="15.6">
      <c r="A18" s="133"/>
      <c r="B18" s="101" t="s">
        <v>436</v>
      </c>
      <c r="C18" s="39"/>
      <c r="D18" s="152"/>
      <c r="E18" s="39"/>
      <c r="F18" s="142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13"/>
    </row>
    <row r="19" spans="1:18" ht="15.6">
      <c r="A19" s="17"/>
      <c r="B19" s="19" t="s">
        <v>437</v>
      </c>
      <c r="C19" s="16"/>
      <c r="D19" s="63"/>
      <c r="E19" s="16"/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ht="15.6">
      <c r="A20" s="23"/>
      <c r="B20" s="46"/>
      <c r="C20" s="6"/>
      <c r="D20" s="68"/>
      <c r="E20" s="46"/>
      <c r="F20" s="23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5.6">
      <c r="A21" s="23"/>
      <c r="B21" s="46"/>
      <c r="C21" s="6"/>
      <c r="D21" s="68"/>
      <c r="E21" s="46"/>
      <c r="F21" s="23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5.6">
      <c r="A22" s="23"/>
      <c r="B22" s="46"/>
      <c r="C22" s="6"/>
      <c r="D22" s="68"/>
      <c r="E22" s="46"/>
      <c r="F22" s="23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15.6">
      <c r="A23" s="23"/>
      <c r="B23" s="46"/>
      <c r="C23" s="6"/>
      <c r="D23" s="68"/>
      <c r="E23" s="46"/>
      <c r="F23" s="23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15.6">
      <c r="A24" s="23"/>
      <c r="B24" s="46"/>
      <c r="C24" s="6"/>
      <c r="D24" s="68"/>
      <c r="E24" s="46"/>
      <c r="F24" s="23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15.6">
      <c r="A25" s="23"/>
      <c r="B25" s="46"/>
      <c r="C25" s="6"/>
      <c r="D25" s="68"/>
      <c r="E25" s="46"/>
      <c r="F25" s="23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15.6">
      <c r="A26" s="23"/>
      <c r="B26" s="46"/>
      <c r="C26" s="6"/>
      <c r="D26" s="68"/>
      <c r="E26" s="46"/>
      <c r="F26" s="23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ht="15.6">
      <c r="A27" s="23"/>
      <c r="B27" s="46"/>
      <c r="C27" s="6"/>
      <c r="D27" s="68"/>
      <c r="E27" s="46"/>
      <c r="F27" s="2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15.6">
      <c r="A28" s="23"/>
      <c r="B28" s="46"/>
      <c r="C28" s="6"/>
      <c r="D28" s="68"/>
      <c r="E28" s="46"/>
      <c r="F28" s="23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15.6">
      <c r="A29" s="23"/>
      <c r="B29" s="46"/>
      <c r="C29" s="6"/>
      <c r="D29" s="68"/>
      <c r="E29" s="46"/>
      <c r="F29" s="2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15.6">
      <c r="A30" s="403" t="s">
        <v>13</v>
      </c>
      <c r="B30" s="403"/>
      <c r="C30" s="403"/>
      <c r="D30" s="403"/>
      <c r="E30" s="403"/>
      <c r="F30" s="403"/>
      <c r="G30" s="403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403"/>
    </row>
    <row r="31" spans="1:18" ht="15.6">
      <c r="A31" s="403" t="s">
        <v>161</v>
      </c>
      <c r="B31" s="403"/>
      <c r="C31" s="403"/>
      <c r="D31" s="403"/>
      <c r="E31" s="403"/>
      <c r="F31" s="403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</row>
    <row r="32" spans="1:18" ht="15.6">
      <c r="A32" s="403" t="s">
        <v>38</v>
      </c>
      <c r="B32" s="403"/>
      <c r="C32" s="403"/>
      <c r="D32" s="403"/>
      <c r="E32" s="403"/>
      <c r="F32" s="403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</row>
    <row r="33" spans="1:18" ht="17.399999999999999">
      <c r="A33" s="31" t="s">
        <v>156</v>
      </c>
      <c r="B33" s="31"/>
      <c r="C33" s="32"/>
      <c r="D33" s="32"/>
      <c r="E33" s="33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4"/>
    </row>
    <row r="34" spans="1:18" ht="15.6">
      <c r="A34" s="23"/>
      <c r="B34" s="186" t="s">
        <v>130</v>
      </c>
      <c r="C34" s="186"/>
      <c r="D34" s="45"/>
      <c r="E34" s="46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16.2" thickBot="1">
      <c r="A35" s="23"/>
      <c r="B35" s="22"/>
      <c r="C35" s="22"/>
      <c r="D35" s="45"/>
      <c r="E35" s="46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ht="16.2" thickBot="1">
      <c r="A36" s="314" t="s">
        <v>11</v>
      </c>
      <c r="B36" s="315" t="s">
        <v>14</v>
      </c>
      <c r="C36" s="315" t="s">
        <v>15</v>
      </c>
      <c r="D36" s="315" t="s">
        <v>6</v>
      </c>
      <c r="E36" s="315" t="s">
        <v>17</v>
      </c>
      <c r="F36" s="315" t="s">
        <v>34</v>
      </c>
      <c r="G36" s="400" t="s">
        <v>109</v>
      </c>
      <c r="H36" s="401"/>
      <c r="I36" s="402"/>
      <c r="J36" s="407" t="s">
        <v>195</v>
      </c>
      <c r="K36" s="401"/>
      <c r="L36" s="401"/>
      <c r="M36" s="401"/>
      <c r="N36" s="401"/>
      <c r="O36" s="401"/>
      <c r="P36" s="401"/>
      <c r="Q36" s="401"/>
      <c r="R36" s="402"/>
    </row>
    <row r="37" spans="1:18" ht="21.6" thickBot="1">
      <c r="A37" s="316" t="s">
        <v>12</v>
      </c>
      <c r="B37" s="317"/>
      <c r="C37" s="317" t="s">
        <v>16</v>
      </c>
      <c r="D37" s="317" t="s">
        <v>33</v>
      </c>
      <c r="E37" s="317" t="s">
        <v>2</v>
      </c>
      <c r="F37" s="317" t="s">
        <v>35</v>
      </c>
      <c r="G37" s="318" t="s">
        <v>18</v>
      </c>
      <c r="H37" s="319" t="s">
        <v>19</v>
      </c>
      <c r="I37" s="320" t="s">
        <v>20</v>
      </c>
      <c r="J37" s="318" t="s">
        <v>21</v>
      </c>
      <c r="K37" s="319" t="s">
        <v>22</v>
      </c>
      <c r="L37" s="318" t="s">
        <v>23</v>
      </c>
      <c r="M37" s="319" t="s">
        <v>24</v>
      </c>
      <c r="N37" s="318" t="s">
        <v>25</v>
      </c>
      <c r="O37" s="319" t="s">
        <v>26</v>
      </c>
      <c r="P37" s="318" t="s">
        <v>27</v>
      </c>
      <c r="Q37" s="319" t="s">
        <v>28</v>
      </c>
      <c r="R37" s="320" t="s">
        <v>29</v>
      </c>
    </row>
    <row r="38" spans="1:18" ht="15.6">
      <c r="A38" s="228">
        <v>1</v>
      </c>
      <c r="B38" s="229" t="s">
        <v>131</v>
      </c>
      <c r="C38" s="229" t="s">
        <v>458</v>
      </c>
      <c r="D38" s="230">
        <v>20000</v>
      </c>
      <c r="E38" s="229" t="s">
        <v>46</v>
      </c>
      <c r="F38" s="231" t="s">
        <v>56</v>
      </c>
      <c r="G38" s="232"/>
      <c r="H38" s="233"/>
      <c r="I38" s="229"/>
      <c r="J38" s="232"/>
      <c r="K38" s="233"/>
      <c r="L38" s="232"/>
      <c r="M38" s="233"/>
      <c r="N38" s="232"/>
      <c r="O38" s="233"/>
      <c r="P38" s="232"/>
      <c r="Q38" s="233"/>
      <c r="R38" s="229"/>
    </row>
    <row r="39" spans="1:18" ht="15.6">
      <c r="A39" s="228"/>
      <c r="B39" s="231"/>
      <c r="C39" s="229" t="s">
        <v>459</v>
      </c>
      <c r="D39" s="229"/>
      <c r="E39" s="229"/>
      <c r="F39" s="231"/>
      <c r="G39" s="232"/>
      <c r="H39" s="233"/>
      <c r="I39" s="229"/>
      <c r="J39" s="224"/>
      <c r="K39" s="233"/>
      <c r="L39" s="224"/>
      <c r="M39" s="233"/>
      <c r="N39" s="224"/>
      <c r="O39" s="233"/>
      <c r="P39" s="224"/>
      <c r="Q39" s="233"/>
      <c r="R39" s="229"/>
    </row>
    <row r="40" spans="1:18" ht="16.2" thickBot="1">
      <c r="A40" s="234"/>
      <c r="B40" s="235"/>
      <c r="C40" s="235"/>
      <c r="D40" s="235"/>
      <c r="E40" s="235"/>
      <c r="F40" s="236"/>
      <c r="G40" s="237"/>
      <c r="H40" s="238"/>
      <c r="I40" s="235"/>
      <c r="J40" s="237"/>
      <c r="K40" s="238"/>
      <c r="L40" s="237"/>
      <c r="M40" s="238"/>
      <c r="N40" s="237"/>
      <c r="O40" s="238"/>
      <c r="P40" s="237"/>
      <c r="Q40" s="238"/>
      <c r="R40" s="235"/>
    </row>
    <row r="41" spans="1:18" ht="15.6">
      <c r="A41" s="228">
        <v>2</v>
      </c>
      <c r="B41" s="229" t="s">
        <v>132</v>
      </c>
      <c r="C41" s="229" t="s">
        <v>440</v>
      </c>
      <c r="D41" s="230">
        <v>20000</v>
      </c>
      <c r="E41" s="229" t="s">
        <v>46</v>
      </c>
      <c r="F41" s="231" t="s">
        <v>56</v>
      </c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</row>
    <row r="42" spans="1:18" ht="16.2" thickBot="1">
      <c r="A42" s="234"/>
      <c r="B42" s="235" t="s">
        <v>133</v>
      </c>
      <c r="C42" s="235" t="s">
        <v>441</v>
      </c>
      <c r="D42" s="235"/>
      <c r="E42" s="235"/>
      <c r="F42" s="236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</row>
    <row r="43" spans="1:18" ht="15.6">
      <c r="A43" s="228">
        <v>3</v>
      </c>
      <c r="B43" s="229" t="s">
        <v>442</v>
      </c>
      <c r="C43" s="229" t="s">
        <v>457</v>
      </c>
      <c r="D43" s="230">
        <v>40000</v>
      </c>
      <c r="E43" s="229" t="s">
        <v>46</v>
      </c>
      <c r="F43" s="231" t="s">
        <v>56</v>
      </c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</row>
    <row r="44" spans="1:18" ht="16.2" thickBot="1">
      <c r="A44" s="234"/>
      <c r="B44" s="235" t="s">
        <v>443</v>
      </c>
      <c r="C44" s="235" t="s">
        <v>46</v>
      </c>
      <c r="D44" s="235"/>
      <c r="E44" s="235"/>
      <c r="F44" s="236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</row>
    <row r="45" spans="1:18" ht="15.6">
      <c r="A45" s="239">
        <v>4</v>
      </c>
      <c r="B45" s="229" t="s">
        <v>444</v>
      </c>
      <c r="C45" s="229" t="s">
        <v>452</v>
      </c>
      <c r="D45" s="230">
        <v>20000</v>
      </c>
      <c r="E45" s="229" t="s">
        <v>46</v>
      </c>
      <c r="F45" s="231" t="s">
        <v>56</v>
      </c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</row>
    <row r="46" spans="1:18" ht="16.2" thickBot="1">
      <c r="A46" s="234"/>
      <c r="B46" s="235"/>
      <c r="C46" s="235" t="s">
        <v>453</v>
      </c>
      <c r="D46" s="235"/>
      <c r="E46" s="235"/>
      <c r="F46" s="236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</row>
    <row r="47" spans="1:18" ht="15.6">
      <c r="A47" s="301">
        <v>5</v>
      </c>
      <c r="B47" s="302" t="s">
        <v>104</v>
      </c>
      <c r="C47" s="302" t="s">
        <v>445</v>
      </c>
      <c r="D47" s="303">
        <v>30000</v>
      </c>
      <c r="E47" s="302" t="s">
        <v>46</v>
      </c>
      <c r="F47" s="304" t="s">
        <v>56</v>
      </c>
      <c r="G47" s="302"/>
      <c r="H47" s="302"/>
      <c r="I47" s="302"/>
      <c r="J47" s="302"/>
      <c r="K47" s="302"/>
      <c r="L47" s="302"/>
      <c r="M47" s="302"/>
      <c r="N47" s="302"/>
      <c r="O47" s="302"/>
      <c r="P47" s="302"/>
      <c r="Q47" s="302"/>
      <c r="R47" s="233"/>
    </row>
    <row r="48" spans="1:18" ht="15.6">
      <c r="A48" s="301"/>
      <c r="B48" s="302"/>
      <c r="C48" s="302" t="s">
        <v>450</v>
      </c>
      <c r="D48" s="303"/>
      <c r="E48" s="302"/>
      <c r="F48" s="304"/>
      <c r="G48" s="302"/>
      <c r="H48" s="302"/>
      <c r="I48" s="302"/>
      <c r="J48" s="302"/>
      <c r="K48" s="302"/>
      <c r="L48" s="302"/>
      <c r="M48" s="302"/>
      <c r="N48" s="302"/>
      <c r="O48" s="302"/>
      <c r="P48" s="302"/>
      <c r="Q48" s="302"/>
      <c r="R48" s="233"/>
    </row>
    <row r="49" spans="1:18" ht="16.2" thickBot="1">
      <c r="A49" s="305"/>
      <c r="B49" s="306"/>
      <c r="C49" s="306" t="s">
        <v>451</v>
      </c>
      <c r="D49" s="306"/>
      <c r="E49" s="306"/>
      <c r="F49" s="305"/>
      <c r="G49" s="306"/>
      <c r="H49" s="306"/>
      <c r="I49" s="306"/>
      <c r="J49" s="306"/>
      <c r="K49" s="306"/>
      <c r="L49" s="306"/>
      <c r="M49" s="306"/>
      <c r="N49" s="306"/>
      <c r="O49" s="306"/>
      <c r="P49" s="306"/>
      <c r="Q49" s="306"/>
      <c r="R49" s="238"/>
    </row>
    <row r="50" spans="1:18" ht="15.6">
      <c r="A50" s="301">
        <v>6</v>
      </c>
      <c r="B50" s="302" t="s">
        <v>446</v>
      </c>
      <c r="C50" s="302" t="s">
        <v>456</v>
      </c>
      <c r="D50" s="303">
        <v>10000</v>
      </c>
      <c r="E50" s="302" t="s">
        <v>46</v>
      </c>
      <c r="F50" s="304" t="s">
        <v>56</v>
      </c>
      <c r="G50" s="302"/>
      <c r="H50" s="302"/>
      <c r="I50" s="302"/>
      <c r="J50" s="302"/>
      <c r="K50" s="302"/>
      <c r="L50" s="302"/>
      <c r="M50" s="302"/>
      <c r="N50" s="302"/>
      <c r="O50" s="302"/>
      <c r="P50" s="302"/>
      <c r="Q50" s="302"/>
      <c r="R50" s="233"/>
    </row>
    <row r="51" spans="1:18" ht="16.2" thickBot="1">
      <c r="A51" s="305"/>
      <c r="B51" s="306" t="s">
        <v>447</v>
      </c>
      <c r="C51" s="306" t="s">
        <v>455</v>
      </c>
      <c r="D51" s="306"/>
      <c r="E51" s="306"/>
      <c r="F51" s="305"/>
      <c r="G51" s="306"/>
      <c r="H51" s="306"/>
      <c r="I51" s="306"/>
      <c r="J51" s="306"/>
      <c r="K51" s="306"/>
      <c r="L51" s="306"/>
      <c r="M51" s="306"/>
      <c r="N51" s="306"/>
      <c r="O51" s="306"/>
      <c r="P51" s="306"/>
      <c r="Q51" s="306"/>
      <c r="R51" s="238"/>
    </row>
    <row r="52" spans="1:18" ht="15.6">
      <c r="A52" s="239">
        <v>7</v>
      </c>
      <c r="B52" s="232" t="s">
        <v>460</v>
      </c>
      <c r="C52" s="302" t="s">
        <v>454</v>
      </c>
      <c r="D52" s="303">
        <v>20000</v>
      </c>
      <c r="E52" s="302" t="s">
        <v>46</v>
      </c>
      <c r="F52" s="304" t="s">
        <v>56</v>
      </c>
      <c r="G52" s="302"/>
      <c r="H52" s="302"/>
      <c r="I52" s="302"/>
      <c r="J52" s="302"/>
      <c r="K52" s="302"/>
      <c r="L52" s="302"/>
      <c r="M52" s="302"/>
      <c r="N52" s="302"/>
      <c r="O52" s="302"/>
      <c r="P52" s="302"/>
      <c r="Q52" s="302"/>
      <c r="R52" s="233"/>
    </row>
    <row r="53" spans="1:18" ht="18">
      <c r="A53" s="228"/>
      <c r="B53" s="8" t="s">
        <v>65</v>
      </c>
      <c r="C53" s="302" t="s">
        <v>448</v>
      </c>
      <c r="D53" s="302"/>
      <c r="E53" s="302"/>
      <c r="F53" s="304"/>
      <c r="G53" s="302"/>
      <c r="H53" s="302"/>
      <c r="I53" s="302"/>
      <c r="J53" s="302"/>
      <c r="K53" s="302"/>
      <c r="L53" s="302"/>
      <c r="M53" s="302"/>
      <c r="N53" s="302"/>
      <c r="O53" s="302"/>
      <c r="P53" s="302"/>
      <c r="Q53" s="302"/>
      <c r="R53" s="233"/>
    </row>
    <row r="54" spans="1:18" ht="16.2" thickBot="1">
      <c r="A54" s="234"/>
      <c r="B54" s="237"/>
      <c r="C54" s="306"/>
      <c r="D54" s="306"/>
      <c r="E54" s="306"/>
      <c r="F54" s="305"/>
      <c r="G54" s="306"/>
      <c r="H54" s="306"/>
      <c r="I54" s="306"/>
      <c r="J54" s="306"/>
      <c r="K54" s="306"/>
      <c r="L54" s="306"/>
      <c r="M54" s="306"/>
      <c r="N54" s="306"/>
      <c r="O54" s="306"/>
      <c r="P54" s="306"/>
      <c r="Q54" s="306"/>
      <c r="R54" s="238"/>
    </row>
    <row r="55" spans="1:18" ht="15.6">
      <c r="A55" s="239">
        <v>8</v>
      </c>
      <c r="B55" s="232" t="s">
        <v>64</v>
      </c>
      <c r="C55" s="302" t="s">
        <v>449</v>
      </c>
      <c r="D55" s="303">
        <v>60000</v>
      </c>
      <c r="E55" s="302" t="s">
        <v>46</v>
      </c>
      <c r="F55" s="304" t="s">
        <v>56</v>
      </c>
      <c r="G55" s="302"/>
      <c r="H55" s="302"/>
      <c r="I55" s="302"/>
      <c r="J55" s="302"/>
      <c r="K55" s="302"/>
      <c r="L55" s="302"/>
      <c r="M55" s="302"/>
      <c r="N55" s="302"/>
      <c r="O55" s="302"/>
      <c r="P55" s="302"/>
      <c r="Q55" s="302"/>
      <c r="R55" s="233"/>
    </row>
    <row r="56" spans="1:18" ht="16.2" thickBot="1">
      <c r="A56" s="234"/>
      <c r="B56" s="235"/>
      <c r="C56" s="235"/>
      <c r="D56" s="235"/>
      <c r="E56" s="235"/>
      <c r="F56" s="236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</row>
    <row r="57" spans="1:18">
      <c r="A57" s="307"/>
    </row>
    <row r="58" spans="1:18" ht="15.6">
      <c r="A58" s="64"/>
      <c r="B58" s="84"/>
      <c r="C58" s="84"/>
      <c r="D58" s="70"/>
      <c r="E58" s="46"/>
      <c r="F58" s="23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</row>
    <row r="60" spans="1:18" ht="15.6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1:18" ht="15.6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</row>
    <row r="62" spans="1:18" ht="15.6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</row>
    <row r="63" spans="1:18" ht="15.6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1:18" ht="15.6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</sheetData>
  <mergeCells count="10">
    <mergeCell ref="G36:I36"/>
    <mergeCell ref="A31:R31"/>
    <mergeCell ref="A32:R32"/>
    <mergeCell ref="A2:R2"/>
    <mergeCell ref="A3:R3"/>
    <mergeCell ref="A4:R4"/>
    <mergeCell ref="G8:I8"/>
    <mergeCell ref="A30:R30"/>
    <mergeCell ref="J8:R8"/>
    <mergeCell ref="J36:R36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06"/>
  <sheetViews>
    <sheetView workbookViewId="0">
      <selection activeCell="C14" sqref="C14"/>
    </sheetView>
  </sheetViews>
  <sheetFormatPr defaultRowHeight="14.4"/>
  <cols>
    <col min="1" max="1" width="5.109375" customWidth="1"/>
    <col min="2" max="2" width="24.77734375" customWidth="1"/>
    <col min="3" max="3" width="21.6640625" customWidth="1"/>
    <col min="4" max="4" width="9.109375" customWidth="1"/>
    <col min="5" max="5" width="12.77734375" customWidth="1"/>
    <col min="6" max="6" width="10.21875" customWidth="1"/>
    <col min="7" max="7" width="3.33203125" customWidth="1"/>
    <col min="8" max="8" width="2.77734375" customWidth="1"/>
    <col min="9" max="9" width="4" customWidth="1"/>
    <col min="10" max="10" width="2.88671875" customWidth="1"/>
    <col min="11" max="11" width="3.44140625" customWidth="1"/>
    <col min="12" max="12" width="3.33203125" customWidth="1"/>
    <col min="13" max="13" width="3.5546875" customWidth="1"/>
    <col min="14" max="14" width="3.21875" customWidth="1"/>
    <col min="15" max="15" width="3.109375" customWidth="1"/>
    <col min="16" max="16" width="3.44140625" customWidth="1"/>
    <col min="17" max="17" width="3.21875" customWidth="1"/>
    <col min="18" max="18" width="2.88671875" customWidth="1"/>
  </cols>
  <sheetData>
    <row r="1" spans="1:18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7.399999999999999">
      <c r="A4" s="31" t="s">
        <v>45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8" ht="15.6">
      <c r="A5" s="23"/>
      <c r="B5" s="186" t="s">
        <v>345</v>
      </c>
      <c r="C5" s="186"/>
      <c r="D5" s="45"/>
      <c r="E5" s="46"/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8">
      <c r="A6" s="279" t="s">
        <v>11</v>
      </c>
      <c r="B6" s="279" t="s">
        <v>14</v>
      </c>
      <c r="C6" s="279" t="s">
        <v>15</v>
      </c>
      <c r="D6" s="279" t="s">
        <v>6</v>
      </c>
      <c r="E6" s="279" t="s">
        <v>17</v>
      </c>
      <c r="F6" s="279" t="s">
        <v>34</v>
      </c>
      <c r="G6" s="412" t="s">
        <v>109</v>
      </c>
      <c r="H6" s="413"/>
      <c r="I6" s="414"/>
      <c r="J6" s="412" t="s">
        <v>195</v>
      </c>
      <c r="K6" s="413"/>
      <c r="L6" s="413"/>
      <c r="M6" s="413"/>
      <c r="N6" s="413"/>
      <c r="O6" s="413"/>
      <c r="P6" s="413"/>
      <c r="Q6" s="413"/>
      <c r="R6" s="414"/>
    </row>
    <row r="7" spans="1:18" ht="24">
      <c r="A7" s="280" t="s">
        <v>12</v>
      </c>
      <c r="B7" s="280"/>
      <c r="C7" s="280" t="s">
        <v>16</v>
      </c>
      <c r="D7" s="280" t="s">
        <v>33</v>
      </c>
      <c r="E7" s="280" t="s">
        <v>2</v>
      </c>
      <c r="F7" s="280" t="s">
        <v>35</v>
      </c>
      <c r="G7" s="281" t="s">
        <v>18</v>
      </c>
      <c r="H7" s="282" t="s">
        <v>19</v>
      </c>
      <c r="I7" s="283" t="s">
        <v>20</v>
      </c>
      <c r="J7" s="284" t="s">
        <v>21</v>
      </c>
      <c r="K7" s="282" t="s">
        <v>22</v>
      </c>
      <c r="L7" s="284" t="s">
        <v>23</v>
      </c>
      <c r="M7" s="282" t="s">
        <v>24</v>
      </c>
      <c r="N7" s="284" t="s">
        <v>25</v>
      </c>
      <c r="O7" s="282" t="s">
        <v>26</v>
      </c>
      <c r="P7" s="284" t="s">
        <v>27</v>
      </c>
      <c r="Q7" s="282" t="s">
        <v>28</v>
      </c>
      <c r="R7" s="282" t="s">
        <v>29</v>
      </c>
    </row>
    <row r="8" spans="1:18" ht="18">
      <c r="A8" s="266">
        <v>1</v>
      </c>
      <c r="B8" s="256" t="s">
        <v>328</v>
      </c>
      <c r="C8" s="256" t="s">
        <v>329</v>
      </c>
      <c r="D8" s="267">
        <v>250000</v>
      </c>
      <c r="E8" s="256" t="s">
        <v>330</v>
      </c>
      <c r="F8" s="256" t="s">
        <v>274</v>
      </c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</row>
    <row r="9" spans="1:18" ht="18">
      <c r="A9" s="272"/>
      <c r="B9" s="270" t="s">
        <v>331</v>
      </c>
      <c r="C9" s="270" t="s">
        <v>332</v>
      </c>
      <c r="D9" s="270"/>
      <c r="E9" s="270" t="s">
        <v>333</v>
      </c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</row>
    <row r="10" spans="1:18" ht="18">
      <c r="A10" s="266" t="s">
        <v>334</v>
      </c>
      <c r="B10" s="256" t="s">
        <v>346</v>
      </c>
      <c r="C10" s="256" t="s">
        <v>335</v>
      </c>
      <c r="D10" s="267">
        <v>150000</v>
      </c>
      <c r="E10" s="256" t="s">
        <v>330</v>
      </c>
      <c r="F10" s="256" t="s">
        <v>274</v>
      </c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</row>
    <row r="11" spans="1:18" ht="18">
      <c r="A11" s="271"/>
      <c r="B11" s="7" t="s">
        <v>347</v>
      </c>
      <c r="C11" s="7" t="s">
        <v>336</v>
      </c>
      <c r="D11" s="7"/>
      <c r="E11" s="7" t="s">
        <v>333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8">
      <c r="A12" s="271"/>
      <c r="B12" s="7"/>
      <c r="C12" s="7" t="s">
        <v>337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8">
      <c r="A13" s="272"/>
      <c r="B13" s="270"/>
      <c r="C13" s="270" t="s">
        <v>338</v>
      </c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</row>
    <row r="14" spans="1:18" ht="18">
      <c r="A14" s="266" t="s">
        <v>339</v>
      </c>
      <c r="B14" s="256" t="s">
        <v>340</v>
      </c>
      <c r="C14" s="256" t="s">
        <v>341</v>
      </c>
      <c r="D14" s="267">
        <v>100000</v>
      </c>
      <c r="E14" s="256" t="s">
        <v>342</v>
      </c>
      <c r="F14" s="256" t="s">
        <v>274</v>
      </c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</row>
    <row r="15" spans="1:18" ht="18">
      <c r="A15" s="278"/>
      <c r="B15" s="7"/>
      <c r="C15" s="7" t="s">
        <v>343</v>
      </c>
      <c r="D15" s="7"/>
      <c r="E15" s="7" t="s">
        <v>344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8">
      <c r="A16" s="27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8">
      <c r="A17" s="27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8">
      <c r="A18" s="27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8">
      <c r="A19" s="27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8">
      <c r="A20" s="27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8">
      <c r="A21" s="27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8">
      <c r="A22" s="27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8">
      <c r="A23" s="27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8">
      <c r="A24" s="269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</row>
    <row r="25" spans="1:18" ht="15.6">
      <c r="A25" s="30"/>
      <c r="B25" s="6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6"/>
    </row>
    <row r="26" spans="1:18" ht="15.6">
      <c r="A26" s="30"/>
      <c r="B26" s="6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6"/>
    </row>
    <row r="27" spans="1:18" ht="15.6">
      <c r="A27" s="403" t="s">
        <v>13</v>
      </c>
      <c r="B27" s="403"/>
      <c r="C27" s="403"/>
      <c r="D27" s="403"/>
      <c r="E27" s="403"/>
      <c r="F27" s="403"/>
      <c r="G27" s="403"/>
      <c r="H27" s="403"/>
      <c r="I27" s="403"/>
      <c r="J27" s="403"/>
      <c r="K27" s="403"/>
      <c r="L27" s="403"/>
      <c r="M27" s="403"/>
      <c r="N27" s="403"/>
      <c r="O27" s="403"/>
      <c r="P27" s="403"/>
      <c r="Q27" s="403"/>
      <c r="R27" s="403"/>
    </row>
    <row r="28" spans="1:18" ht="15.6">
      <c r="A28" s="403" t="s">
        <v>161</v>
      </c>
      <c r="B28" s="403"/>
      <c r="C28" s="403"/>
      <c r="D28" s="403"/>
      <c r="E28" s="403"/>
      <c r="F28" s="403"/>
      <c r="G28" s="403"/>
      <c r="H28" s="403"/>
      <c r="I28" s="403"/>
      <c r="J28" s="403"/>
      <c r="K28" s="403"/>
      <c r="L28" s="403"/>
      <c r="M28" s="403"/>
      <c r="N28" s="403"/>
      <c r="O28" s="403"/>
      <c r="P28" s="403"/>
      <c r="Q28" s="403"/>
      <c r="R28" s="403"/>
    </row>
    <row r="29" spans="1:18" ht="15.6">
      <c r="A29" s="403" t="s">
        <v>38</v>
      </c>
      <c r="B29" s="403"/>
      <c r="C29" s="403"/>
      <c r="D29" s="403"/>
      <c r="E29" s="403"/>
      <c r="F29" s="403"/>
      <c r="G29" s="403"/>
      <c r="H29" s="403"/>
      <c r="I29" s="403"/>
      <c r="J29" s="403"/>
      <c r="K29" s="403"/>
      <c r="L29" s="403"/>
      <c r="M29" s="403"/>
      <c r="N29" s="403"/>
      <c r="O29" s="403"/>
      <c r="P29" s="403"/>
      <c r="Q29" s="403"/>
      <c r="R29" s="403"/>
    </row>
    <row r="30" spans="1:18" ht="17.399999999999999">
      <c r="A30" s="31" t="s">
        <v>45</v>
      </c>
      <c r="B30" s="31"/>
      <c r="C30" s="32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4"/>
    </row>
    <row r="31" spans="1:18" ht="15.6">
      <c r="A31" s="23"/>
      <c r="B31" s="186" t="s">
        <v>376</v>
      </c>
      <c r="C31" s="186"/>
      <c r="D31" s="45"/>
      <c r="E31" s="46"/>
      <c r="F31" s="23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15.6">
      <c r="A32" s="23"/>
      <c r="B32" s="22"/>
      <c r="C32" s="22"/>
      <c r="D32" s="45"/>
      <c r="E32" s="46"/>
      <c r="F32" s="23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ht="18">
      <c r="A33" s="279" t="s">
        <v>11</v>
      </c>
      <c r="B33" s="279" t="s">
        <v>14</v>
      </c>
      <c r="C33" s="279" t="s">
        <v>15</v>
      </c>
      <c r="D33" s="279" t="s">
        <v>6</v>
      </c>
      <c r="E33" s="279" t="s">
        <v>17</v>
      </c>
      <c r="F33" s="279" t="s">
        <v>34</v>
      </c>
      <c r="G33" s="412" t="s">
        <v>109</v>
      </c>
      <c r="H33" s="413"/>
      <c r="I33" s="414"/>
      <c r="J33" s="412" t="s">
        <v>195</v>
      </c>
      <c r="K33" s="413"/>
      <c r="L33" s="413"/>
      <c r="M33" s="413"/>
      <c r="N33" s="413"/>
      <c r="O33" s="413"/>
      <c r="P33" s="413"/>
      <c r="Q33" s="413"/>
      <c r="R33" s="414"/>
    </row>
    <row r="34" spans="1:18" ht="24">
      <c r="A34" s="280" t="s">
        <v>12</v>
      </c>
      <c r="B34" s="280"/>
      <c r="C34" s="280" t="s">
        <v>16</v>
      </c>
      <c r="D34" s="280" t="s">
        <v>33</v>
      </c>
      <c r="E34" s="280" t="s">
        <v>2</v>
      </c>
      <c r="F34" s="280" t="s">
        <v>35</v>
      </c>
      <c r="G34" s="281" t="s">
        <v>18</v>
      </c>
      <c r="H34" s="282" t="s">
        <v>19</v>
      </c>
      <c r="I34" s="283" t="s">
        <v>20</v>
      </c>
      <c r="J34" s="284" t="s">
        <v>21</v>
      </c>
      <c r="K34" s="282" t="s">
        <v>22</v>
      </c>
      <c r="L34" s="284" t="s">
        <v>23</v>
      </c>
      <c r="M34" s="282" t="s">
        <v>24</v>
      </c>
      <c r="N34" s="284" t="s">
        <v>25</v>
      </c>
      <c r="O34" s="282" t="s">
        <v>26</v>
      </c>
      <c r="P34" s="284" t="s">
        <v>27</v>
      </c>
      <c r="Q34" s="282" t="s">
        <v>28</v>
      </c>
      <c r="R34" s="282" t="s">
        <v>29</v>
      </c>
    </row>
    <row r="35" spans="1:18" ht="18">
      <c r="A35" s="273">
        <v>1</v>
      </c>
      <c r="B35" s="256" t="s">
        <v>348</v>
      </c>
      <c r="C35" s="256" t="s">
        <v>349</v>
      </c>
      <c r="D35" s="267">
        <v>20000</v>
      </c>
      <c r="E35" s="268" t="s">
        <v>350</v>
      </c>
      <c r="F35" s="256" t="s">
        <v>274</v>
      </c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6"/>
    </row>
    <row r="36" spans="1:18" ht="18">
      <c r="A36" s="274"/>
      <c r="B36" s="7" t="s">
        <v>351</v>
      </c>
      <c r="C36" s="7" t="s">
        <v>352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 spans="1:18" ht="18">
      <c r="A37" s="275"/>
      <c r="B37" s="270" t="s">
        <v>353</v>
      </c>
      <c r="C37" s="270" t="s">
        <v>354</v>
      </c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</row>
    <row r="38" spans="1:18" ht="18">
      <c r="A38" s="273">
        <v>2</v>
      </c>
      <c r="B38" s="256" t="s">
        <v>355</v>
      </c>
      <c r="C38" s="256" t="s">
        <v>356</v>
      </c>
      <c r="D38" s="267">
        <v>10000</v>
      </c>
      <c r="E38" s="268" t="s">
        <v>357</v>
      </c>
      <c r="F38" s="256" t="s">
        <v>274</v>
      </c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6"/>
    </row>
    <row r="39" spans="1:18" ht="18">
      <c r="A39" s="274"/>
      <c r="B39" s="7" t="s">
        <v>358</v>
      </c>
      <c r="C39" s="7" t="s">
        <v>359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 spans="1:18" ht="18">
      <c r="A40" s="275"/>
      <c r="B40" s="270"/>
      <c r="C40" s="270" t="s">
        <v>360</v>
      </c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</row>
    <row r="41" spans="1:18" ht="18">
      <c r="A41" s="273">
        <v>3</v>
      </c>
      <c r="B41" s="256" t="s">
        <v>74</v>
      </c>
      <c r="C41" s="256" t="s">
        <v>361</v>
      </c>
      <c r="D41" s="267">
        <v>40000</v>
      </c>
      <c r="E41" s="256" t="s">
        <v>362</v>
      </c>
      <c r="F41" s="256" t="s">
        <v>274</v>
      </c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ht="18">
      <c r="A42" s="274"/>
      <c r="B42" s="7"/>
      <c r="C42" s="7" t="s">
        <v>363</v>
      </c>
      <c r="D42" s="7"/>
      <c r="E42" s="7" t="s">
        <v>364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8">
      <c r="A43" s="275"/>
      <c r="B43" s="270"/>
      <c r="C43" s="270"/>
      <c r="D43" s="270"/>
      <c r="E43" s="270" t="s">
        <v>365</v>
      </c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</row>
    <row r="44" spans="1:18" ht="18">
      <c r="A44" s="273">
        <v>4</v>
      </c>
      <c r="B44" s="256" t="s">
        <v>75</v>
      </c>
      <c r="C44" s="256" t="s">
        <v>366</v>
      </c>
      <c r="D44" s="267">
        <v>70000</v>
      </c>
      <c r="E44" s="268" t="s">
        <v>367</v>
      </c>
      <c r="F44" s="256" t="s">
        <v>274</v>
      </c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</row>
    <row r="45" spans="1:18" ht="18">
      <c r="A45" s="274"/>
      <c r="B45" s="7" t="s">
        <v>368</v>
      </c>
      <c r="C45" s="7" t="s">
        <v>369</v>
      </c>
      <c r="D45" s="7"/>
      <c r="E45" s="7" t="s">
        <v>362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8">
      <c r="A46" s="275"/>
      <c r="B46" s="270"/>
      <c r="C46" s="270" t="s">
        <v>370</v>
      </c>
      <c r="D46" s="270"/>
      <c r="E46" s="270" t="s">
        <v>371</v>
      </c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</row>
    <row r="47" spans="1:18" ht="18">
      <c r="A47" s="273">
        <v>5</v>
      </c>
      <c r="B47" s="256" t="s">
        <v>372</v>
      </c>
      <c r="C47" s="256" t="s">
        <v>373</v>
      </c>
      <c r="D47" s="267">
        <v>30000</v>
      </c>
      <c r="E47" s="268" t="s">
        <v>198</v>
      </c>
      <c r="F47" s="256" t="s">
        <v>274</v>
      </c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</row>
    <row r="48" spans="1:18" ht="18">
      <c r="A48" s="274"/>
      <c r="B48" s="7" t="s">
        <v>72</v>
      </c>
      <c r="C48" s="7" t="s">
        <v>374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8">
      <c r="A49" s="274"/>
      <c r="B49" s="7" t="s">
        <v>375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8">
      <c r="A50" s="27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ht="18">
      <c r="A51" s="275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</row>
    <row r="53" spans="1:18" ht="15.6">
      <c r="A53" s="403" t="s">
        <v>13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N53" s="403"/>
      <c r="O53" s="403"/>
      <c r="P53" s="403"/>
      <c r="Q53" s="403"/>
      <c r="R53" s="403"/>
    </row>
    <row r="54" spans="1:18" ht="15.6">
      <c r="A54" s="403" t="s">
        <v>161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  <c r="N54" s="403"/>
      <c r="O54" s="403"/>
      <c r="P54" s="403"/>
      <c r="Q54" s="403"/>
      <c r="R54" s="403"/>
    </row>
    <row r="55" spans="1:18" ht="15.6">
      <c r="A55" s="403" t="s">
        <v>38</v>
      </c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  <c r="N55" s="403"/>
      <c r="O55" s="403"/>
      <c r="P55" s="403"/>
      <c r="Q55" s="403"/>
      <c r="R55" s="403"/>
    </row>
    <row r="56" spans="1:18" ht="17.399999999999999">
      <c r="A56" s="31" t="s">
        <v>45</v>
      </c>
      <c r="B56" s="31"/>
      <c r="C56" s="32"/>
      <c r="D56" s="32"/>
      <c r="E56" s="33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4"/>
    </row>
    <row r="57" spans="1:18" ht="15.6">
      <c r="A57" s="23"/>
      <c r="B57" s="186" t="s">
        <v>376</v>
      </c>
      <c r="C57" s="186"/>
      <c r="D57" s="45"/>
      <c r="E57" s="46"/>
      <c r="F57" s="23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9" spans="1:18" ht="18">
      <c r="A59" s="279" t="s">
        <v>11</v>
      </c>
      <c r="B59" s="279" t="s">
        <v>14</v>
      </c>
      <c r="C59" s="279" t="s">
        <v>15</v>
      </c>
      <c r="D59" s="279" t="s">
        <v>6</v>
      </c>
      <c r="E59" s="279" t="s">
        <v>17</v>
      </c>
      <c r="F59" s="279" t="s">
        <v>34</v>
      </c>
      <c r="G59" s="412" t="s">
        <v>109</v>
      </c>
      <c r="H59" s="413"/>
      <c r="I59" s="414"/>
      <c r="J59" s="412" t="s">
        <v>195</v>
      </c>
      <c r="K59" s="413"/>
      <c r="L59" s="413"/>
      <c r="M59" s="413"/>
      <c r="N59" s="413"/>
      <c r="O59" s="413"/>
      <c r="P59" s="413"/>
      <c r="Q59" s="413"/>
      <c r="R59" s="414"/>
    </row>
    <row r="60" spans="1:18" ht="24">
      <c r="A60" s="280" t="s">
        <v>12</v>
      </c>
      <c r="B60" s="280"/>
      <c r="C60" s="280" t="s">
        <v>16</v>
      </c>
      <c r="D60" s="280" t="s">
        <v>33</v>
      </c>
      <c r="E60" s="280" t="s">
        <v>2</v>
      </c>
      <c r="F60" s="280" t="s">
        <v>35</v>
      </c>
      <c r="G60" s="281" t="s">
        <v>18</v>
      </c>
      <c r="H60" s="282" t="s">
        <v>19</v>
      </c>
      <c r="I60" s="283" t="s">
        <v>20</v>
      </c>
      <c r="J60" s="284" t="s">
        <v>21</v>
      </c>
      <c r="K60" s="282" t="s">
        <v>22</v>
      </c>
      <c r="L60" s="284" t="s">
        <v>23</v>
      </c>
      <c r="M60" s="282" t="s">
        <v>24</v>
      </c>
      <c r="N60" s="284" t="s">
        <v>25</v>
      </c>
      <c r="O60" s="282" t="s">
        <v>26</v>
      </c>
      <c r="P60" s="284" t="s">
        <v>27</v>
      </c>
      <c r="Q60" s="282" t="s">
        <v>28</v>
      </c>
      <c r="R60" s="282" t="s">
        <v>29</v>
      </c>
    </row>
    <row r="61" spans="1:18" ht="18">
      <c r="A61" s="273">
        <v>6</v>
      </c>
      <c r="B61" s="256" t="s">
        <v>377</v>
      </c>
      <c r="C61" s="256" t="s">
        <v>378</v>
      </c>
      <c r="D61" s="267">
        <v>30000</v>
      </c>
      <c r="E61" s="256" t="s">
        <v>379</v>
      </c>
      <c r="F61" s="256" t="s">
        <v>274</v>
      </c>
      <c r="G61" s="256"/>
      <c r="H61" s="256"/>
      <c r="I61" s="256"/>
      <c r="J61" s="256"/>
      <c r="K61" s="256"/>
      <c r="L61" s="256"/>
      <c r="M61" s="256"/>
      <c r="N61" s="256"/>
      <c r="O61" s="256"/>
      <c r="P61" s="256"/>
      <c r="Q61" s="256"/>
      <c r="R61" s="256"/>
    </row>
    <row r="62" spans="1:18" ht="18">
      <c r="A62" s="275"/>
      <c r="B62" s="270" t="s">
        <v>380</v>
      </c>
      <c r="C62" s="270" t="s">
        <v>381</v>
      </c>
      <c r="D62" s="270"/>
      <c r="E62" s="270" t="s">
        <v>382</v>
      </c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</row>
    <row r="63" spans="1:18" ht="18">
      <c r="A63" s="273">
        <v>7</v>
      </c>
      <c r="B63" s="256" t="s">
        <v>377</v>
      </c>
      <c r="C63" s="256" t="s">
        <v>378</v>
      </c>
      <c r="D63" s="267">
        <v>55000</v>
      </c>
      <c r="E63" s="256" t="s">
        <v>379</v>
      </c>
      <c r="F63" s="256" t="s">
        <v>274</v>
      </c>
      <c r="G63" s="256"/>
      <c r="H63" s="256"/>
      <c r="I63" s="256"/>
      <c r="J63" s="256"/>
      <c r="K63" s="256"/>
      <c r="L63" s="256"/>
      <c r="M63" s="256"/>
      <c r="N63" s="256"/>
      <c r="O63" s="256"/>
      <c r="P63" s="256"/>
      <c r="Q63" s="256"/>
      <c r="R63" s="256"/>
    </row>
    <row r="64" spans="1:18" ht="18">
      <c r="A64" s="274"/>
      <c r="B64" s="7" t="s">
        <v>383</v>
      </c>
      <c r="C64" s="7" t="s">
        <v>381</v>
      </c>
      <c r="D64" s="7"/>
      <c r="E64" s="7" t="s">
        <v>382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8">
      <c r="A65" s="274"/>
      <c r="B65" s="7" t="s">
        <v>384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18">
      <c r="A66" s="274"/>
      <c r="B66" s="7" t="s">
        <v>385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8">
      <c r="A67" s="275"/>
      <c r="B67" s="270" t="s">
        <v>386</v>
      </c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</row>
    <row r="68" spans="1:18" ht="18">
      <c r="A68" s="273">
        <v>8</v>
      </c>
      <c r="B68" s="256" t="s">
        <v>387</v>
      </c>
      <c r="C68" s="256" t="s">
        <v>388</v>
      </c>
      <c r="D68" s="267">
        <v>42500</v>
      </c>
      <c r="E68" s="256" t="s">
        <v>379</v>
      </c>
      <c r="F68" s="256" t="s">
        <v>274</v>
      </c>
      <c r="G68" s="256"/>
      <c r="H68" s="256"/>
      <c r="I68" s="256"/>
      <c r="J68" s="256"/>
      <c r="K68" s="256"/>
      <c r="L68" s="256"/>
      <c r="M68" s="256"/>
      <c r="N68" s="256"/>
      <c r="O68" s="256"/>
      <c r="P68" s="256"/>
      <c r="Q68" s="256"/>
      <c r="R68" s="256"/>
    </row>
    <row r="69" spans="1:18" ht="18">
      <c r="A69" s="7"/>
      <c r="B69" s="7" t="s">
        <v>389</v>
      </c>
      <c r="C69" s="7" t="s">
        <v>390</v>
      </c>
      <c r="D69" s="7"/>
      <c r="E69" s="7" t="s">
        <v>382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</row>
    <row r="77" spans="1:18" ht="18">
      <c r="A77" s="270"/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0"/>
      <c r="P77" s="270"/>
      <c r="Q77" s="270"/>
      <c r="R77" s="270"/>
    </row>
    <row r="78" spans="1:18" ht="1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ht="15.6">
      <c r="A79" s="403" t="s">
        <v>13</v>
      </c>
      <c r="B79" s="408"/>
      <c r="C79" s="408"/>
      <c r="D79" s="408"/>
      <c r="E79" s="408"/>
      <c r="F79" s="408"/>
      <c r="G79" s="408"/>
      <c r="H79" s="408"/>
      <c r="I79" s="408"/>
      <c r="J79" s="408"/>
      <c r="K79" s="408"/>
      <c r="L79" s="408"/>
      <c r="M79" s="408"/>
      <c r="N79" s="408"/>
      <c r="O79" s="408"/>
      <c r="P79" s="408"/>
      <c r="Q79" s="408"/>
      <c r="R79" s="408"/>
    </row>
    <row r="80" spans="1:18" ht="15.6">
      <c r="A80" s="403" t="s">
        <v>161</v>
      </c>
      <c r="B80" s="408"/>
      <c r="C80" s="408"/>
      <c r="D80" s="408"/>
      <c r="E80" s="408"/>
      <c r="F80" s="408"/>
      <c r="G80" s="408"/>
      <c r="H80" s="408"/>
      <c r="I80" s="408"/>
      <c r="J80" s="408"/>
      <c r="K80" s="408"/>
      <c r="L80" s="408"/>
      <c r="M80" s="408"/>
      <c r="N80" s="408"/>
      <c r="O80" s="408"/>
      <c r="P80" s="408"/>
      <c r="Q80" s="408"/>
      <c r="R80" s="408"/>
    </row>
    <row r="81" spans="1:18" ht="15.6">
      <c r="A81" s="403" t="s">
        <v>38</v>
      </c>
      <c r="B81" s="408"/>
      <c r="C81" s="408"/>
      <c r="D81" s="408"/>
      <c r="E81" s="408"/>
      <c r="F81" s="408"/>
      <c r="G81" s="408"/>
      <c r="H81" s="408"/>
      <c r="I81" s="408"/>
      <c r="J81" s="408"/>
      <c r="K81" s="408"/>
      <c r="L81" s="408"/>
      <c r="M81" s="408"/>
      <c r="N81" s="408"/>
      <c r="O81" s="408"/>
      <c r="P81" s="408"/>
      <c r="Q81" s="408"/>
      <c r="R81" s="408"/>
    </row>
    <row r="82" spans="1:18" ht="17.399999999999999">
      <c r="A82" s="31" t="s">
        <v>45</v>
      </c>
      <c r="B82" s="31"/>
      <c r="C82" s="32"/>
      <c r="D82" s="32"/>
      <c r="E82" s="33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4"/>
    </row>
    <row r="83" spans="1:18" ht="17.399999999999999">
      <c r="A83" s="31" t="s">
        <v>40</v>
      </c>
      <c r="B83" s="31"/>
      <c r="C83" s="32"/>
      <c r="D83" s="32"/>
      <c r="E83" s="33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4"/>
    </row>
    <row r="84" spans="1:18" ht="17.399999999999999">
      <c r="A84" s="32"/>
      <c r="B84" s="32" t="s">
        <v>391</v>
      </c>
      <c r="C84" s="32"/>
      <c r="D84" s="32"/>
      <c r="E84" s="33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6"/>
    </row>
    <row r="85" spans="1:18" ht="15.6">
      <c r="A85" s="295" t="s">
        <v>11</v>
      </c>
      <c r="B85" s="295" t="s">
        <v>14</v>
      </c>
      <c r="C85" s="295" t="s">
        <v>15</v>
      </c>
      <c r="D85" s="295" t="s">
        <v>6</v>
      </c>
      <c r="E85" s="295" t="s">
        <v>17</v>
      </c>
      <c r="F85" s="295" t="s">
        <v>34</v>
      </c>
      <c r="G85" s="409" t="s">
        <v>109</v>
      </c>
      <c r="H85" s="410"/>
      <c r="I85" s="411"/>
      <c r="J85" s="409" t="s">
        <v>195</v>
      </c>
      <c r="K85" s="410"/>
      <c r="L85" s="410"/>
      <c r="M85" s="410"/>
      <c r="N85" s="410"/>
      <c r="O85" s="410"/>
      <c r="P85" s="410"/>
      <c r="Q85" s="410"/>
      <c r="R85" s="411"/>
    </row>
    <row r="86" spans="1:18" ht="21">
      <c r="A86" s="296" t="s">
        <v>12</v>
      </c>
      <c r="B86" s="296"/>
      <c r="C86" s="296" t="s">
        <v>16</v>
      </c>
      <c r="D86" s="296" t="s">
        <v>33</v>
      </c>
      <c r="E86" s="296" t="s">
        <v>2</v>
      </c>
      <c r="F86" s="296" t="s">
        <v>35</v>
      </c>
      <c r="G86" s="297" t="s">
        <v>18</v>
      </c>
      <c r="H86" s="298" t="s">
        <v>19</v>
      </c>
      <c r="I86" s="299" t="s">
        <v>20</v>
      </c>
      <c r="J86" s="300" t="s">
        <v>21</v>
      </c>
      <c r="K86" s="298" t="s">
        <v>22</v>
      </c>
      <c r="L86" s="300" t="s">
        <v>23</v>
      </c>
      <c r="M86" s="298" t="s">
        <v>24</v>
      </c>
      <c r="N86" s="300" t="s">
        <v>25</v>
      </c>
      <c r="O86" s="298" t="s">
        <v>26</v>
      </c>
      <c r="P86" s="300" t="s">
        <v>27</v>
      </c>
      <c r="Q86" s="298" t="s">
        <v>28</v>
      </c>
      <c r="R86" s="298" t="s">
        <v>29</v>
      </c>
    </row>
    <row r="87" spans="1:18" ht="15.6">
      <c r="A87" s="50">
        <v>1</v>
      </c>
      <c r="B87" s="18" t="s">
        <v>392</v>
      </c>
      <c r="C87" s="11" t="s">
        <v>393</v>
      </c>
      <c r="D87" s="74">
        <v>20000</v>
      </c>
      <c r="E87" s="11" t="s">
        <v>394</v>
      </c>
      <c r="F87" s="12" t="s">
        <v>395</v>
      </c>
      <c r="G87" s="36"/>
      <c r="H87" s="11"/>
      <c r="I87" s="37"/>
      <c r="J87" s="38"/>
      <c r="K87" s="11"/>
      <c r="L87" s="38"/>
      <c r="M87" s="11"/>
      <c r="N87" s="38"/>
      <c r="O87" s="11"/>
      <c r="P87" s="38"/>
      <c r="Q87" s="11"/>
      <c r="R87" s="11"/>
    </row>
    <row r="88" spans="1:18" ht="15.6">
      <c r="A88" s="14"/>
      <c r="B88" s="18" t="s">
        <v>396</v>
      </c>
      <c r="C88" s="13" t="s">
        <v>396</v>
      </c>
      <c r="D88" s="60"/>
      <c r="E88" s="13" t="s">
        <v>397</v>
      </c>
      <c r="F88" s="14" t="s">
        <v>398</v>
      </c>
      <c r="G88" s="39"/>
      <c r="H88" s="13"/>
      <c r="I88" s="40"/>
      <c r="J88" s="22"/>
      <c r="K88" s="13"/>
      <c r="L88" s="22"/>
      <c r="M88" s="13"/>
      <c r="N88" s="22"/>
      <c r="O88" s="13"/>
      <c r="P88" s="22"/>
      <c r="Q88" s="13"/>
      <c r="R88" s="13"/>
    </row>
    <row r="89" spans="1:18" ht="15.6">
      <c r="A89" s="17"/>
      <c r="B89" s="19"/>
      <c r="C89" s="16"/>
      <c r="D89" s="63"/>
      <c r="E89" s="16" t="s">
        <v>399</v>
      </c>
      <c r="F89" s="17"/>
      <c r="G89" s="42"/>
      <c r="H89" s="16"/>
      <c r="I89" s="28"/>
      <c r="J89" s="43"/>
      <c r="K89" s="16"/>
      <c r="L89" s="43"/>
      <c r="M89" s="16"/>
      <c r="N89" s="43"/>
      <c r="O89" s="16"/>
      <c r="P89" s="43"/>
      <c r="Q89" s="16"/>
      <c r="R89" s="16"/>
    </row>
    <row r="90" spans="1:18" ht="15.6">
      <c r="A90" s="50">
        <v>2</v>
      </c>
      <c r="B90" s="62" t="s">
        <v>400</v>
      </c>
      <c r="C90" s="11" t="s">
        <v>401</v>
      </c>
      <c r="D90" s="74">
        <v>100000</v>
      </c>
      <c r="E90" s="11" t="s">
        <v>394</v>
      </c>
      <c r="F90" s="12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ht="15.6">
      <c r="A91" s="179"/>
      <c r="B91" s="18" t="s">
        <v>402</v>
      </c>
      <c r="C91" s="40" t="s">
        <v>403</v>
      </c>
      <c r="D91" s="60"/>
      <c r="E91" s="13" t="s">
        <v>397</v>
      </c>
      <c r="F91" s="14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5.6">
      <c r="A92" s="17"/>
      <c r="B92" s="48"/>
      <c r="C92" s="16" t="s">
        <v>404</v>
      </c>
      <c r="D92" s="63"/>
      <c r="E92" s="16" t="s">
        <v>399</v>
      </c>
      <c r="F92" s="17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</row>
    <row r="93" spans="1:18" ht="15.6">
      <c r="A93" s="50">
        <v>3</v>
      </c>
      <c r="B93" s="62" t="s">
        <v>405</v>
      </c>
      <c r="C93" s="11" t="s">
        <v>406</v>
      </c>
      <c r="D93" s="74">
        <v>50000</v>
      </c>
      <c r="E93" s="11" t="s">
        <v>394</v>
      </c>
      <c r="F93" s="12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15.6">
      <c r="A94" s="67"/>
      <c r="B94" s="61"/>
      <c r="C94" s="13" t="s">
        <v>407</v>
      </c>
      <c r="D94" s="60"/>
      <c r="E94" s="40" t="s">
        <v>397</v>
      </c>
      <c r="F94" s="14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5.6">
      <c r="A95" s="67"/>
      <c r="B95" s="61"/>
      <c r="C95" s="13" t="s">
        <v>408</v>
      </c>
      <c r="D95" s="60"/>
      <c r="E95" s="13" t="s">
        <v>399</v>
      </c>
      <c r="F95" s="59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</row>
    <row r="96" spans="1:18" ht="15.6">
      <c r="A96" s="17"/>
      <c r="B96" s="48"/>
      <c r="C96" s="16" t="s">
        <v>409</v>
      </c>
      <c r="D96" s="63"/>
      <c r="E96" s="16"/>
      <c r="F96" s="294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</row>
    <row r="97" spans="1:18" ht="15.6">
      <c r="A97" s="102">
        <v>4</v>
      </c>
      <c r="B97" s="27" t="s">
        <v>410</v>
      </c>
      <c r="C97" s="11" t="s">
        <v>411</v>
      </c>
      <c r="D97" s="74">
        <v>50000</v>
      </c>
      <c r="E97" s="13" t="s">
        <v>394</v>
      </c>
      <c r="F97" s="12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ht="15.6">
      <c r="A98" s="133"/>
      <c r="B98" s="18" t="s">
        <v>412</v>
      </c>
      <c r="C98" s="13" t="s">
        <v>413</v>
      </c>
      <c r="D98" s="60"/>
      <c r="E98" s="13" t="s">
        <v>397</v>
      </c>
      <c r="F98" s="14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ht="15.6">
      <c r="A99" s="17"/>
      <c r="B99" s="19" t="s">
        <v>414</v>
      </c>
      <c r="C99" s="16" t="s">
        <v>415</v>
      </c>
      <c r="D99" s="63"/>
      <c r="E99" s="16" t="s">
        <v>399</v>
      </c>
      <c r="F99" s="17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1:18" ht="15.6">
      <c r="A100" s="103"/>
      <c r="B100" s="172" t="s">
        <v>416</v>
      </c>
      <c r="C100" s="36" t="s">
        <v>417</v>
      </c>
      <c r="D100" s="173">
        <v>100000</v>
      </c>
      <c r="E100" s="11" t="s">
        <v>394</v>
      </c>
      <c r="F100" s="88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11"/>
    </row>
    <row r="101" spans="1:18" ht="15.6">
      <c r="A101" s="89"/>
      <c r="B101" s="93" t="s">
        <v>418</v>
      </c>
      <c r="C101" s="42" t="s">
        <v>419</v>
      </c>
      <c r="D101" s="92"/>
      <c r="E101" s="16" t="s">
        <v>397</v>
      </c>
      <c r="F101" s="89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16"/>
    </row>
    <row r="102" spans="1:18" ht="15.6">
      <c r="A102" s="103">
        <v>5</v>
      </c>
      <c r="B102" s="172" t="s">
        <v>420</v>
      </c>
      <c r="C102" s="36" t="s">
        <v>421</v>
      </c>
      <c r="D102" s="74">
        <v>50000</v>
      </c>
      <c r="E102" s="11" t="s">
        <v>394</v>
      </c>
      <c r="F102" s="292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11"/>
    </row>
    <row r="103" spans="1:18" ht="15.6">
      <c r="A103" s="291"/>
      <c r="B103" s="18" t="s">
        <v>422</v>
      </c>
      <c r="C103" s="22" t="s">
        <v>423</v>
      </c>
      <c r="D103" s="60"/>
      <c r="E103" s="13" t="s">
        <v>397</v>
      </c>
      <c r="F103" s="23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13"/>
    </row>
    <row r="104" spans="1:18" ht="15.6">
      <c r="A104" s="89"/>
      <c r="B104" s="93"/>
      <c r="C104" s="42" t="s">
        <v>424</v>
      </c>
      <c r="D104" s="63"/>
      <c r="E104" s="16" t="s">
        <v>399</v>
      </c>
      <c r="F104" s="293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16"/>
    </row>
    <row r="105" spans="1:18" ht="15.6">
      <c r="A105" s="23"/>
      <c r="B105" s="46"/>
      <c r="C105" s="22"/>
      <c r="D105" s="69"/>
      <c r="E105" s="22"/>
      <c r="F105" s="23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 ht="15.6">
      <c r="A106" s="23"/>
      <c r="B106" s="46"/>
      <c r="C106" s="22"/>
      <c r="D106" s="69"/>
      <c r="E106" s="22"/>
      <c r="F106" s="23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</row>
  </sheetData>
  <mergeCells count="20">
    <mergeCell ref="A27:R27"/>
    <mergeCell ref="A28:R28"/>
    <mergeCell ref="A29:R29"/>
    <mergeCell ref="G33:I33"/>
    <mergeCell ref="A1:R1"/>
    <mergeCell ref="A2:R2"/>
    <mergeCell ref="A3:R3"/>
    <mergeCell ref="G6:I6"/>
    <mergeCell ref="J6:R6"/>
    <mergeCell ref="J33:R33"/>
    <mergeCell ref="A53:R53"/>
    <mergeCell ref="A54:R54"/>
    <mergeCell ref="A55:R55"/>
    <mergeCell ref="G59:I59"/>
    <mergeCell ref="J59:R59"/>
    <mergeCell ref="A79:R79"/>
    <mergeCell ref="A80:R80"/>
    <mergeCell ref="A81:R81"/>
    <mergeCell ref="G85:I85"/>
    <mergeCell ref="J85:R8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14"/>
  <sheetViews>
    <sheetView workbookViewId="0">
      <selection activeCell="C13" sqref="C13"/>
    </sheetView>
  </sheetViews>
  <sheetFormatPr defaultRowHeight="14.4"/>
  <cols>
    <col min="1" max="1" width="6.44140625" customWidth="1"/>
    <col min="2" max="2" width="21.6640625" customWidth="1"/>
    <col min="3" max="3" width="30.5546875" customWidth="1"/>
    <col min="4" max="4" width="8.5546875" customWidth="1"/>
    <col min="5" max="5" width="7.21875" customWidth="1"/>
    <col min="6" max="6" width="8.5546875" customWidth="1"/>
    <col min="7" max="7" width="3.44140625" customWidth="1"/>
    <col min="8" max="8" width="3.33203125" customWidth="1"/>
    <col min="9" max="9" width="3.44140625" customWidth="1"/>
    <col min="10" max="10" width="2.88671875" customWidth="1"/>
    <col min="11" max="11" width="3.44140625" customWidth="1"/>
    <col min="12" max="12" width="2.6640625" customWidth="1"/>
    <col min="13" max="13" width="3.6640625" customWidth="1"/>
    <col min="14" max="14" width="3.5546875" customWidth="1"/>
    <col min="15" max="15" width="3.33203125" customWidth="1"/>
    <col min="16" max="16" width="3.44140625" customWidth="1"/>
    <col min="17" max="17" width="3.77734375" customWidth="1"/>
    <col min="18" max="18" width="2.6640625" customWidth="1"/>
  </cols>
  <sheetData>
    <row r="1" spans="1:18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7.399999999999999">
      <c r="A4" s="31" t="s">
        <v>45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8" ht="15.6">
      <c r="A5" s="23"/>
      <c r="B5" s="186" t="s">
        <v>137</v>
      </c>
      <c r="C5" s="186"/>
      <c r="D5" s="45"/>
      <c r="E5" s="46"/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5.6">
      <c r="A6" s="362" t="s">
        <v>11</v>
      </c>
      <c r="B6" s="362" t="s">
        <v>14</v>
      </c>
      <c r="C6" s="362" t="s">
        <v>15</v>
      </c>
      <c r="D6" s="362" t="s">
        <v>6</v>
      </c>
      <c r="E6" s="362" t="s">
        <v>17</v>
      </c>
      <c r="F6" s="362" t="s">
        <v>34</v>
      </c>
      <c r="G6" s="421" t="s">
        <v>105</v>
      </c>
      <c r="H6" s="422"/>
      <c r="I6" s="423"/>
      <c r="J6" s="363" t="s">
        <v>110</v>
      </c>
      <c r="K6" s="364"/>
      <c r="L6" s="364"/>
      <c r="M6" s="364"/>
      <c r="N6" s="364"/>
      <c r="O6" s="364"/>
      <c r="P6" s="364"/>
      <c r="Q6" s="364"/>
      <c r="R6" s="365"/>
    </row>
    <row r="7" spans="1:18" ht="21">
      <c r="A7" s="366" t="s">
        <v>12</v>
      </c>
      <c r="B7" s="366"/>
      <c r="C7" s="366" t="s">
        <v>73</v>
      </c>
      <c r="D7" s="366" t="s">
        <v>33</v>
      </c>
      <c r="E7" s="366" t="s">
        <v>2</v>
      </c>
      <c r="F7" s="366" t="s">
        <v>35</v>
      </c>
      <c r="G7" s="367" t="s">
        <v>18</v>
      </c>
      <c r="H7" s="368" t="s">
        <v>19</v>
      </c>
      <c r="I7" s="369" t="s">
        <v>20</v>
      </c>
      <c r="J7" s="370" t="s">
        <v>21</v>
      </c>
      <c r="K7" s="368" t="s">
        <v>22</v>
      </c>
      <c r="L7" s="370" t="s">
        <v>23</v>
      </c>
      <c r="M7" s="368" t="s">
        <v>24</v>
      </c>
      <c r="N7" s="370" t="s">
        <v>25</v>
      </c>
      <c r="O7" s="368" t="s">
        <v>26</v>
      </c>
      <c r="P7" s="370" t="s">
        <v>27</v>
      </c>
      <c r="Q7" s="368" t="s">
        <v>28</v>
      </c>
      <c r="R7" s="368" t="s">
        <v>29</v>
      </c>
    </row>
    <row r="8" spans="1:18" ht="15.6">
      <c r="A8" s="187">
        <v>1</v>
      </c>
      <c r="B8" s="188" t="s">
        <v>246</v>
      </c>
      <c r="C8" s="188" t="s">
        <v>215</v>
      </c>
      <c r="D8" s="189">
        <v>60000</v>
      </c>
      <c r="E8" s="187" t="s">
        <v>46</v>
      </c>
      <c r="F8" s="187" t="s">
        <v>56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13"/>
    </row>
    <row r="9" spans="1:18" ht="15.6">
      <c r="A9" s="187"/>
      <c r="B9" s="190" t="s">
        <v>247</v>
      </c>
      <c r="C9" s="188" t="s">
        <v>216</v>
      </c>
      <c r="D9" s="188"/>
      <c r="E9" s="187"/>
      <c r="F9" s="187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13"/>
    </row>
    <row r="10" spans="1:18" ht="15.6">
      <c r="A10" s="191"/>
      <c r="B10" s="192"/>
      <c r="C10" s="192"/>
      <c r="D10" s="192"/>
      <c r="E10" s="191"/>
      <c r="F10" s="19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16"/>
    </row>
    <row r="11" spans="1:18" ht="15.6">
      <c r="A11" s="187">
        <v>2</v>
      </c>
      <c r="B11" s="188" t="s">
        <v>248</v>
      </c>
      <c r="C11" s="188" t="s">
        <v>217</v>
      </c>
      <c r="D11" s="189">
        <v>100000</v>
      </c>
      <c r="E11" s="187" t="s">
        <v>46</v>
      </c>
      <c r="F11" s="187" t="s">
        <v>56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13"/>
    </row>
    <row r="12" spans="1:18" ht="15.6">
      <c r="A12" s="191"/>
      <c r="B12" s="192" t="s">
        <v>249</v>
      </c>
      <c r="C12" s="192" t="s">
        <v>218</v>
      </c>
      <c r="D12" s="192"/>
      <c r="E12" s="191"/>
      <c r="F12" s="191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16"/>
    </row>
    <row r="13" spans="1:18" ht="15.6">
      <c r="A13" s="187">
        <v>3</v>
      </c>
      <c r="B13" s="188" t="s">
        <v>250</v>
      </c>
      <c r="C13" s="188" t="s">
        <v>219</v>
      </c>
      <c r="D13" s="189">
        <v>100000</v>
      </c>
      <c r="E13" s="187" t="s">
        <v>46</v>
      </c>
      <c r="F13" s="187" t="s">
        <v>56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13"/>
    </row>
    <row r="14" spans="1:18" ht="15.6">
      <c r="A14" s="191"/>
      <c r="B14" s="192" t="s">
        <v>251</v>
      </c>
      <c r="C14" s="192"/>
      <c r="D14" s="192"/>
      <c r="E14" s="191"/>
      <c r="F14" s="191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16"/>
    </row>
    <row r="15" spans="1:18" ht="15.6">
      <c r="A15" s="193">
        <v>4</v>
      </c>
      <c r="B15" s="188" t="s">
        <v>220</v>
      </c>
      <c r="C15" s="188" t="s">
        <v>221</v>
      </c>
      <c r="D15" s="189">
        <v>20000</v>
      </c>
      <c r="E15" s="187" t="s">
        <v>46</v>
      </c>
      <c r="F15" s="187" t="s">
        <v>56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13"/>
    </row>
    <row r="16" spans="1:18" ht="15.6">
      <c r="A16" s="191"/>
      <c r="B16" s="192" t="s">
        <v>222</v>
      </c>
      <c r="C16" s="192" t="s">
        <v>223</v>
      </c>
      <c r="D16" s="192"/>
      <c r="E16" s="191"/>
      <c r="F16" s="191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16"/>
    </row>
    <row r="17" spans="1:18" ht="15.6">
      <c r="A17" s="193">
        <v>5</v>
      </c>
      <c r="B17" s="188" t="s">
        <v>252</v>
      </c>
      <c r="C17" s="188" t="s">
        <v>215</v>
      </c>
      <c r="D17" s="189">
        <v>140000</v>
      </c>
      <c r="E17" s="187" t="s">
        <v>46</v>
      </c>
      <c r="F17" s="187" t="s">
        <v>56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13"/>
    </row>
    <row r="18" spans="1:18" ht="15.6">
      <c r="A18" s="191"/>
      <c r="B18" s="192" t="s">
        <v>253</v>
      </c>
      <c r="C18" s="194" t="s">
        <v>216</v>
      </c>
      <c r="D18" s="192"/>
      <c r="E18" s="191"/>
      <c r="F18" s="191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16"/>
    </row>
    <row r="19" spans="1:18" ht="15.6">
      <c r="A19" s="64"/>
      <c r="B19" s="148"/>
      <c r="C19" s="22"/>
      <c r="D19" s="65"/>
      <c r="E19" s="46"/>
      <c r="F19" s="23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5.6">
      <c r="A20" s="64"/>
      <c r="B20" s="148"/>
      <c r="C20" s="22"/>
      <c r="D20" s="65"/>
      <c r="E20" s="46"/>
      <c r="F20" s="23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5.6">
      <c r="A21" s="64"/>
      <c r="B21" s="148"/>
      <c r="C21" s="22"/>
      <c r="D21" s="65"/>
      <c r="E21" s="46"/>
      <c r="F21" s="23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5.6">
      <c r="A22" s="64"/>
      <c r="B22" s="148"/>
      <c r="C22" s="22"/>
      <c r="D22" s="65"/>
      <c r="E22" s="46"/>
      <c r="F22" s="23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15.6">
      <c r="A23" s="64"/>
      <c r="B23" s="148"/>
      <c r="C23" s="22"/>
      <c r="D23" s="65"/>
      <c r="E23" s="46"/>
      <c r="F23" s="23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15.6">
      <c r="A24" s="64"/>
      <c r="B24" s="148"/>
      <c r="C24" s="22"/>
      <c r="D24" s="65"/>
      <c r="E24" s="46"/>
      <c r="F24" s="23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15.6">
      <c r="A25" s="64"/>
      <c r="B25" s="148"/>
      <c r="C25" s="22"/>
      <c r="D25" s="65"/>
      <c r="E25" s="46"/>
      <c r="F25" s="23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15.6">
      <c r="A26" s="64"/>
      <c r="B26" s="148"/>
      <c r="C26" s="22"/>
      <c r="D26" s="65"/>
      <c r="E26" s="46"/>
      <c r="F26" s="23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ht="15.6">
      <c r="A27" s="64"/>
      <c r="B27" s="148"/>
      <c r="C27" s="22"/>
      <c r="D27" s="65"/>
      <c r="E27" s="46"/>
      <c r="F27" s="2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15.6">
      <c r="A28" s="64"/>
      <c r="B28" s="148"/>
      <c r="C28" s="22"/>
      <c r="D28" s="65"/>
      <c r="E28" s="46"/>
      <c r="F28" s="23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15.6">
      <c r="A29" s="64"/>
      <c r="B29" s="46"/>
      <c r="C29" s="22"/>
      <c r="D29" s="65"/>
      <c r="E29" s="46"/>
      <c r="F29" s="2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15.6">
      <c r="A30" s="403" t="s">
        <v>13</v>
      </c>
      <c r="B30" s="403"/>
      <c r="C30" s="403"/>
      <c r="D30" s="403"/>
      <c r="E30" s="403"/>
      <c r="F30" s="403"/>
      <c r="G30" s="403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403"/>
    </row>
    <row r="31" spans="1:18" ht="15.6">
      <c r="A31" s="403" t="s">
        <v>161</v>
      </c>
      <c r="B31" s="403"/>
      <c r="C31" s="403"/>
      <c r="D31" s="403"/>
      <c r="E31" s="403"/>
      <c r="F31" s="403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</row>
    <row r="32" spans="1:18" ht="15.6">
      <c r="A32" s="403" t="s">
        <v>38</v>
      </c>
      <c r="B32" s="403"/>
      <c r="C32" s="403"/>
      <c r="D32" s="403"/>
      <c r="E32" s="403"/>
      <c r="F32" s="403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</row>
    <row r="33" spans="1:18" ht="17.399999999999999">
      <c r="A33" s="31" t="s">
        <v>45</v>
      </c>
      <c r="B33" s="31"/>
      <c r="C33" s="32"/>
      <c r="D33" s="32"/>
      <c r="E33" s="33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4"/>
    </row>
    <row r="34" spans="1:18" ht="15.6">
      <c r="A34" s="23"/>
      <c r="B34" s="186" t="s">
        <v>152</v>
      </c>
      <c r="C34" s="186"/>
      <c r="D34" s="45"/>
      <c r="E34" s="46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15.6">
      <c r="A35" s="23"/>
      <c r="B35" s="22"/>
      <c r="C35" s="22"/>
      <c r="D35" s="45"/>
      <c r="E35" s="46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ht="15.6">
      <c r="A36" s="362" t="s">
        <v>11</v>
      </c>
      <c r="B36" s="362" t="s">
        <v>14</v>
      </c>
      <c r="C36" s="362" t="s">
        <v>15</v>
      </c>
      <c r="D36" s="362" t="s">
        <v>6</v>
      </c>
      <c r="E36" s="362" t="s">
        <v>17</v>
      </c>
      <c r="F36" s="362" t="s">
        <v>34</v>
      </c>
      <c r="G36" s="421" t="s">
        <v>109</v>
      </c>
      <c r="H36" s="422"/>
      <c r="I36" s="423"/>
      <c r="J36" s="363" t="s">
        <v>169</v>
      </c>
      <c r="K36" s="364"/>
      <c r="L36" s="364"/>
      <c r="M36" s="364"/>
      <c r="N36" s="364"/>
      <c r="O36" s="364"/>
      <c r="P36" s="364"/>
      <c r="Q36" s="364"/>
      <c r="R36" s="365"/>
    </row>
    <row r="37" spans="1:18" ht="21">
      <c r="A37" s="371" t="s">
        <v>12</v>
      </c>
      <c r="B37" s="371"/>
      <c r="C37" s="371" t="s">
        <v>73</v>
      </c>
      <c r="D37" s="371" t="s">
        <v>33</v>
      </c>
      <c r="E37" s="371" t="s">
        <v>2</v>
      </c>
      <c r="F37" s="371" t="s">
        <v>35</v>
      </c>
      <c r="G37" s="372" t="s">
        <v>18</v>
      </c>
      <c r="H37" s="373" t="s">
        <v>19</v>
      </c>
      <c r="I37" s="374" t="s">
        <v>20</v>
      </c>
      <c r="J37" s="375" t="s">
        <v>21</v>
      </c>
      <c r="K37" s="373" t="s">
        <v>22</v>
      </c>
      <c r="L37" s="375" t="s">
        <v>23</v>
      </c>
      <c r="M37" s="373" t="s">
        <v>24</v>
      </c>
      <c r="N37" s="375" t="s">
        <v>25</v>
      </c>
      <c r="O37" s="373" t="s">
        <v>26</v>
      </c>
      <c r="P37" s="375" t="s">
        <v>27</v>
      </c>
      <c r="Q37" s="373" t="s">
        <v>28</v>
      </c>
      <c r="R37" s="373" t="s">
        <v>29</v>
      </c>
    </row>
    <row r="38" spans="1:18" ht="15.6">
      <c r="A38" s="181">
        <v>6</v>
      </c>
      <c r="B38" s="195" t="s">
        <v>233</v>
      </c>
      <c r="C38" s="195" t="s">
        <v>224</v>
      </c>
      <c r="D38" s="415">
        <v>20000</v>
      </c>
      <c r="E38" s="417" t="s">
        <v>225</v>
      </c>
      <c r="F38" s="419" t="s">
        <v>56</v>
      </c>
      <c r="G38" s="182"/>
      <c r="H38" s="40"/>
      <c r="I38" s="37"/>
      <c r="J38" s="38"/>
      <c r="K38" s="11"/>
      <c r="L38" s="38"/>
      <c r="M38" s="11"/>
      <c r="N38" s="38"/>
      <c r="O38" s="11"/>
      <c r="P38" s="38"/>
      <c r="Q38" s="11"/>
      <c r="R38" s="40"/>
    </row>
    <row r="39" spans="1:18" ht="15.6">
      <c r="A39" s="179"/>
      <c r="B39" s="197" t="s">
        <v>225</v>
      </c>
      <c r="C39" s="195" t="s">
        <v>230</v>
      </c>
      <c r="D39" s="415"/>
      <c r="E39" s="417"/>
      <c r="F39" s="419"/>
      <c r="G39" s="182"/>
      <c r="H39" s="40"/>
      <c r="I39" s="40"/>
      <c r="J39" s="22"/>
      <c r="K39" s="13"/>
      <c r="L39" s="22"/>
      <c r="M39" s="13"/>
      <c r="N39" s="22"/>
      <c r="O39" s="13"/>
      <c r="P39" s="22"/>
      <c r="Q39" s="13"/>
      <c r="R39" s="40"/>
    </row>
    <row r="40" spans="1:18" ht="18.600000000000001">
      <c r="A40" s="89"/>
      <c r="B40" s="198"/>
      <c r="C40" s="199" t="s">
        <v>231</v>
      </c>
      <c r="D40" s="200"/>
      <c r="E40" s="200"/>
      <c r="F40" s="201"/>
      <c r="G40" s="183"/>
      <c r="H40" s="28"/>
      <c r="I40" s="28"/>
      <c r="J40" s="43"/>
      <c r="K40" s="16"/>
      <c r="L40" s="43"/>
      <c r="M40" s="16"/>
      <c r="N40" s="43"/>
      <c r="O40" s="16"/>
      <c r="P40" s="43"/>
      <c r="Q40" s="16"/>
      <c r="R40" s="16"/>
    </row>
    <row r="41" spans="1:18" ht="15.6">
      <c r="A41" s="181">
        <v>7</v>
      </c>
      <c r="B41" s="195" t="s">
        <v>233</v>
      </c>
      <c r="C41" s="195" t="s">
        <v>224</v>
      </c>
      <c r="D41" s="202">
        <v>20000</v>
      </c>
      <c r="E41" s="195" t="s">
        <v>226</v>
      </c>
      <c r="F41" s="196" t="s">
        <v>56</v>
      </c>
      <c r="G41" s="182"/>
      <c r="H41" s="37"/>
      <c r="I41" s="37"/>
      <c r="J41" s="38"/>
      <c r="K41" s="11"/>
      <c r="L41" s="38"/>
      <c r="M41" s="11"/>
      <c r="N41" s="38"/>
      <c r="O41" s="11"/>
      <c r="P41" s="38"/>
      <c r="Q41" s="11"/>
      <c r="R41" s="11"/>
    </row>
    <row r="42" spans="1:18" ht="15.6">
      <c r="A42" s="179"/>
      <c r="B42" s="195" t="s">
        <v>226</v>
      </c>
      <c r="C42" s="195" t="s">
        <v>230</v>
      </c>
      <c r="D42" s="415"/>
      <c r="E42" s="417"/>
      <c r="F42" s="419"/>
      <c r="G42" s="182"/>
      <c r="H42" s="40"/>
      <c r="I42" s="40"/>
      <c r="J42" s="22"/>
      <c r="K42" s="13"/>
      <c r="L42" s="22"/>
      <c r="M42" s="13"/>
      <c r="N42" s="22"/>
      <c r="O42" s="13"/>
      <c r="P42" s="22"/>
      <c r="Q42" s="13"/>
      <c r="R42" s="13"/>
    </row>
    <row r="43" spans="1:18" ht="15.6">
      <c r="A43" s="142"/>
      <c r="B43" s="200"/>
      <c r="C43" s="200" t="s">
        <v>231</v>
      </c>
      <c r="D43" s="416"/>
      <c r="E43" s="418"/>
      <c r="F43" s="420"/>
      <c r="G43" s="183"/>
      <c r="H43" s="28"/>
      <c r="I43" s="40"/>
      <c r="J43" s="22"/>
      <c r="K43" s="13"/>
      <c r="L43" s="22"/>
      <c r="M43" s="13"/>
      <c r="N43" s="22"/>
      <c r="O43" s="13"/>
      <c r="P43" s="22"/>
      <c r="Q43" s="13"/>
      <c r="R43" s="16"/>
    </row>
    <row r="44" spans="1:18" ht="15.6">
      <c r="A44" s="181">
        <v>8</v>
      </c>
      <c r="B44" s="195" t="s">
        <v>233</v>
      </c>
      <c r="C44" s="195" t="s">
        <v>224</v>
      </c>
      <c r="D44" s="203">
        <v>20000</v>
      </c>
      <c r="E44" s="195" t="s">
        <v>227</v>
      </c>
      <c r="F44" s="196" t="s">
        <v>56</v>
      </c>
      <c r="G44" s="182"/>
      <c r="H44" s="40"/>
      <c r="I44" s="37"/>
      <c r="J44" s="38"/>
      <c r="K44" s="11"/>
      <c r="L44" s="38"/>
      <c r="M44" s="11"/>
      <c r="N44" s="38"/>
      <c r="O44" s="11"/>
      <c r="P44" s="38"/>
      <c r="Q44" s="11"/>
      <c r="R44" s="40"/>
    </row>
    <row r="45" spans="1:18" ht="15.6">
      <c r="A45" s="179"/>
      <c r="B45" s="195" t="s">
        <v>227</v>
      </c>
      <c r="C45" s="195" t="s">
        <v>230</v>
      </c>
      <c r="D45" s="195"/>
      <c r="E45" s="195"/>
      <c r="F45" s="204"/>
      <c r="G45" s="182"/>
      <c r="H45" s="40"/>
      <c r="I45" s="40"/>
      <c r="J45" s="22"/>
      <c r="K45" s="13"/>
      <c r="L45" s="22"/>
      <c r="M45" s="13"/>
      <c r="N45" s="22"/>
      <c r="O45" s="13"/>
      <c r="P45" s="22"/>
      <c r="Q45" s="13"/>
      <c r="R45" s="40"/>
    </row>
    <row r="46" spans="1:18" ht="15.6">
      <c r="A46" s="89"/>
      <c r="B46" s="200"/>
      <c r="C46" s="205" t="s">
        <v>231</v>
      </c>
      <c r="D46" s="206"/>
      <c r="E46" s="206"/>
      <c r="F46" s="206"/>
      <c r="G46" s="183"/>
      <c r="H46" s="28"/>
      <c r="I46" s="28"/>
      <c r="J46" s="43"/>
      <c r="K46" s="16"/>
      <c r="L46" s="43"/>
      <c r="M46" s="16"/>
      <c r="N46" s="43"/>
      <c r="O46" s="16"/>
      <c r="P46" s="43"/>
      <c r="Q46" s="16"/>
      <c r="R46" s="16"/>
    </row>
    <row r="47" spans="1:18" ht="15.6">
      <c r="A47" s="181">
        <v>9</v>
      </c>
      <c r="B47" s="195" t="s">
        <v>233</v>
      </c>
      <c r="C47" s="207" t="s">
        <v>224</v>
      </c>
      <c r="D47" s="208">
        <v>20000</v>
      </c>
      <c r="E47" s="208" t="s">
        <v>228</v>
      </c>
      <c r="F47" s="209" t="s">
        <v>56</v>
      </c>
      <c r="G47" s="182"/>
      <c r="H47" s="40"/>
      <c r="I47" s="37"/>
      <c r="J47" s="38"/>
      <c r="K47" s="11"/>
      <c r="L47" s="38"/>
      <c r="M47" s="11"/>
      <c r="N47" s="38"/>
      <c r="O47" s="11"/>
      <c r="P47" s="38"/>
      <c r="Q47" s="11"/>
      <c r="R47" s="11"/>
    </row>
    <row r="48" spans="1:18" ht="15.6">
      <c r="A48" s="179"/>
      <c r="B48" s="195" t="s">
        <v>228</v>
      </c>
      <c r="C48" s="195" t="s">
        <v>230</v>
      </c>
      <c r="D48" s="210"/>
      <c r="E48" s="207"/>
      <c r="F48" s="196"/>
      <c r="G48" s="182"/>
      <c r="H48" s="40"/>
      <c r="I48" s="40"/>
      <c r="J48" s="22"/>
      <c r="K48" s="13"/>
      <c r="L48" s="22"/>
      <c r="M48" s="13"/>
      <c r="N48" s="22"/>
      <c r="O48" s="13"/>
      <c r="P48" s="22"/>
      <c r="Q48" s="13"/>
      <c r="R48" s="13"/>
    </row>
    <row r="49" spans="1:18" ht="15.6">
      <c r="A49" s="142"/>
      <c r="B49" s="200"/>
      <c r="C49" s="200" t="s">
        <v>231</v>
      </c>
      <c r="D49" s="200"/>
      <c r="E49" s="200"/>
      <c r="F49" s="201"/>
      <c r="G49" s="183"/>
      <c r="H49" s="28"/>
      <c r="I49" s="40"/>
      <c r="J49" s="22"/>
      <c r="K49" s="13"/>
      <c r="L49" s="22"/>
      <c r="M49" s="13"/>
      <c r="N49" s="22"/>
      <c r="O49" s="13"/>
      <c r="P49" s="22"/>
      <c r="Q49" s="13"/>
      <c r="R49" s="16"/>
    </row>
    <row r="50" spans="1:18" ht="15.6">
      <c r="A50" s="181">
        <v>10</v>
      </c>
      <c r="B50" s="211" t="s">
        <v>233</v>
      </c>
      <c r="C50" s="195" t="s">
        <v>224</v>
      </c>
      <c r="D50" s="415">
        <v>20000</v>
      </c>
      <c r="E50" s="417" t="s">
        <v>229</v>
      </c>
      <c r="F50" s="419" t="s">
        <v>56</v>
      </c>
      <c r="G50" s="182"/>
      <c r="H50" s="40"/>
      <c r="I50" s="37"/>
      <c r="J50" s="38"/>
      <c r="K50" s="11"/>
      <c r="L50" s="38"/>
      <c r="M50" s="11"/>
      <c r="N50" s="38"/>
      <c r="O50" s="11"/>
      <c r="P50" s="38"/>
      <c r="Q50" s="11"/>
      <c r="R50" s="40"/>
    </row>
    <row r="51" spans="1:18" ht="15.6">
      <c r="A51" s="179"/>
      <c r="B51" s="211" t="s">
        <v>229</v>
      </c>
      <c r="C51" s="195" t="s">
        <v>230</v>
      </c>
      <c r="D51" s="415"/>
      <c r="E51" s="417"/>
      <c r="F51" s="419"/>
      <c r="G51" s="182"/>
      <c r="H51" s="40"/>
      <c r="I51" s="40"/>
      <c r="J51" s="22"/>
      <c r="K51" s="13"/>
      <c r="L51" s="22"/>
      <c r="M51" s="13"/>
      <c r="N51" s="22"/>
      <c r="O51" s="13"/>
      <c r="P51" s="22"/>
      <c r="Q51" s="13"/>
      <c r="R51" s="40"/>
    </row>
    <row r="52" spans="1:18" ht="15.6">
      <c r="A52" s="89"/>
      <c r="B52" s="212"/>
      <c r="C52" s="200" t="s">
        <v>231</v>
      </c>
      <c r="D52" s="200"/>
      <c r="E52" s="200"/>
      <c r="F52" s="201"/>
      <c r="G52" s="183"/>
      <c r="H52" s="28"/>
      <c r="I52" s="28"/>
      <c r="J52" s="43"/>
      <c r="K52" s="16"/>
      <c r="L52" s="43"/>
      <c r="M52" s="16"/>
      <c r="N52" s="43"/>
      <c r="O52" s="16"/>
      <c r="P52" s="43"/>
      <c r="Q52" s="16"/>
      <c r="R52" s="16"/>
    </row>
    <row r="53" spans="1:18" ht="15.6">
      <c r="A53" s="50">
        <v>11</v>
      </c>
      <c r="B53" s="213" t="s">
        <v>233</v>
      </c>
      <c r="C53" s="195" t="s">
        <v>224</v>
      </c>
      <c r="D53" s="214">
        <v>20000</v>
      </c>
      <c r="E53" s="211" t="s">
        <v>232</v>
      </c>
      <c r="F53" s="215" t="s">
        <v>56</v>
      </c>
      <c r="G53" s="182"/>
      <c r="H53" s="40"/>
      <c r="I53" s="37"/>
      <c r="J53" s="38"/>
      <c r="K53" s="11"/>
      <c r="L53" s="38"/>
      <c r="M53" s="11"/>
      <c r="N53" s="38"/>
      <c r="O53" s="11"/>
      <c r="P53" s="38"/>
      <c r="Q53" s="11"/>
      <c r="R53" s="11"/>
    </row>
    <row r="54" spans="1:18" ht="15.6">
      <c r="A54" s="67"/>
      <c r="B54" s="216" t="s">
        <v>232</v>
      </c>
      <c r="C54" s="195" t="s">
        <v>230</v>
      </c>
      <c r="D54" s="214"/>
      <c r="E54" s="217"/>
      <c r="F54" s="215"/>
      <c r="G54" s="184"/>
      <c r="H54" s="13"/>
      <c r="I54" s="40"/>
      <c r="J54" s="22"/>
      <c r="K54" s="13"/>
      <c r="L54" s="22"/>
      <c r="M54" s="13"/>
      <c r="N54" s="22"/>
      <c r="O54" s="13"/>
      <c r="P54" s="22"/>
      <c r="Q54" s="13"/>
      <c r="R54" s="13"/>
    </row>
    <row r="55" spans="1:18" ht="15.6">
      <c r="A55" s="17"/>
      <c r="B55" s="212"/>
      <c r="C55" s="200" t="s">
        <v>231</v>
      </c>
      <c r="D55" s="218"/>
      <c r="E55" s="212"/>
      <c r="F55" s="219"/>
      <c r="G55" s="185"/>
      <c r="H55" s="16"/>
      <c r="I55" s="28"/>
      <c r="J55" s="43"/>
      <c r="K55" s="16"/>
      <c r="L55" s="43"/>
      <c r="M55" s="16"/>
      <c r="N55" s="43"/>
      <c r="O55" s="16"/>
      <c r="P55" s="43"/>
      <c r="Q55" s="16"/>
      <c r="R55" s="16"/>
    </row>
    <row r="56" spans="1:18" ht="15.6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ht="15.6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18" ht="15.6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18" ht="15.6">
      <c r="A59" s="403" t="s">
        <v>13</v>
      </c>
      <c r="B59" s="403"/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</row>
    <row r="60" spans="1:18" ht="15.6">
      <c r="A60" s="403" t="s">
        <v>161</v>
      </c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  <c r="Q60" s="403"/>
      <c r="R60" s="403"/>
    </row>
    <row r="61" spans="1:18" ht="15.6">
      <c r="A61" s="403" t="s">
        <v>38</v>
      </c>
      <c r="B61" s="403"/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M61" s="403"/>
      <c r="N61" s="403"/>
      <c r="O61" s="403"/>
      <c r="P61" s="403"/>
      <c r="Q61" s="403"/>
      <c r="R61" s="403"/>
    </row>
    <row r="62" spans="1:18" ht="17.399999999999999">
      <c r="A62" s="31" t="s">
        <v>45</v>
      </c>
      <c r="B62" s="31"/>
      <c r="C62" s="32"/>
      <c r="D62" s="32"/>
      <c r="E62" s="33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4"/>
    </row>
    <row r="63" spans="1:18" ht="15.6">
      <c r="A63" s="23"/>
      <c r="B63" s="186" t="s">
        <v>152</v>
      </c>
      <c r="C63" s="186"/>
      <c r="D63" s="45"/>
      <c r="E63" s="46"/>
      <c r="F63" s="23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 ht="15.6">
      <c r="A64" s="23"/>
      <c r="B64" s="22"/>
      <c r="C64" s="22"/>
      <c r="D64" s="45"/>
      <c r="E64" s="46"/>
      <c r="F64" s="23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1:18" ht="15.6">
      <c r="A65" s="362" t="s">
        <v>11</v>
      </c>
      <c r="B65" s="362" t="s">
        <v>14</v>
      </c>
      <c r="C65" s="362" t="s">
        <v>15</v>
      </c>
      <c r="D65" s="362" t="s">
        <v>6</v>
      </c>
      <c r="E65" s="362" t="s">
        <v>17</v>
      </c>
      <c r="F65" s="362" t="s">
        <v>34</v>
      </c>
      <c r="G65" s="421" t="s">
        <v>109</v>
      </c>
      <c r="H65" s="422"/>
      <c r="I65" s="423"/>
      <c r="J65" s="363" t="s">
        <v>169</v>
      </c>
      <c r="K65" s="364"/>
      <c r="L65" s="364"/>
      <c r="M65" s="364"/>
      <c r="N65" s="364"/>
      <c r="O65" s="364"/>
      <c r="P65" s="364"/>
      <c r="Q65" s="364"/>
      <c r="R65" s="365"/>
    </row>
    <row r="66" spans="1:18" ht="21">
      <c r="A66" s="371" t="s">
        <v>12</v>
      </c>
      <c r="B66" s="371"/>
      <c r="C66" s="371" t="s">
        <v>73</v>
      </c>
      <c r="D66" s="371" t="s">
        <v>33</v>
      </c>
      <c r="E66" s="371" t="s">
        <v>2</v>
      </c>
      <c r="F66" s="371" t="s">
        <v>35</v>
      </c>
      <c r="G66" s="372" t="s">
        <v>18</v>
      </c>
      <c r="H66" s="373" t="s">
        <v>19</v>
      </c>
      <c r="I66" s="374" t="s">
        <v>20</v>
      </c>
      <c r="J66" s="375" t="s">
        <v>21</v>
      </c>
      <c r="K66" s="373" t="s">
        <v>22</v>
      </c>
      <c r="L66" s="375" t="s">
        <v>23</v>
      </c>
      <c r="M66" s="373" t="s">
        <v>24</v>
      </c>
      <c r="N66" s="375" t="s">
        <v>25</v>
      </c>
      <c r="O66" s="373" t="s">
        <v>26</v>
      </c>
      <c r="P66" s="375" t="s">
        <v>27</v>
      </c>
      <c r="Q66" s="373" t="s">
        <v>28</v>
      </c>
      <c r="R66" s="373" t="s">
        <v>29</v>
      </c>
    </row>
    <row r="67" spans="1:18" ht="15.6">
      <c r="A67" s="181">
        <v>12</v>
      </c>
      <c r="B67" s="195" t="s">
        <v>233</v>
      </c>
      <c r="C67" s="195" t="s">
        <v>224</v>
      </c>
      <c r="D67" s="415">
        <v>20000</v>
      </c>
      <c r="E67" s="417" t="s">
        <v>234</v>
      </c>
      <c r="F67" s="419" t="s">
        <v>56</v>
      </c>
      <c r="G67" s="182"/>
      <c r="H67" s="40"/>
      <c r="I67" s="37"/>
      <c r="J67" s="38"/>
      <c r="K67" s="11"/>
      <c r="L67" s="38"/>
      <c r="M67" s="11"/>
      <c r="N67" s="38"/>
      <c r="O67" s="11"/>
      <c r="P67" s="38"/>
      <c r="Q67" s="11"/>
      <c r="R67" s="40"/>
    </row>
    <row r="68" spans="1:18" ht="15.6">
      <c r="A68" s="179"/>
      <c r="B68" s="197" t="s">
        <v>234</v>
      </c>
      <c r="C68" s="195" t="s">
        <v>230</v>
      </c>
      <c r="D68" s="415"/>
      <c r="E68" s="417"/>
      <c r="F68" s="419"/>
      <c r="G68" s="182"/>
      <c r="H68" s="40"/>
      <c r="I68" s="40"/>
      <c r="J68" s="22"/>
      <c r="K68" s="13"/>
      <c r="L68" s="22"/>
      <c r="M68" s="13"/>
      <c r="N68" s="22"/>
      <c r="O68" s="13"/>
      <c r="P68" s="22"/>
      <c r="Q68" s="13"/>
      <c r="R68" s="40"/>
    </row>
    <row r="69" spans="1:18" ht="18.600000000000001">
      <c r="A69" s="89"/>
      <c r="B69" s="198"/>
      <c r="C69" s="199" t="s">
        <v>231</v>
      </c>
      <c r="D69" s="200"/>
      <c r="E69" s="200"/>
      <c r="F69" s="201"/>
      <c r="G69" s="183"/>
      <c r="H69" s="28"/>
      <c r="I69" s="28"/>
      <c r="J69" s="43"/>
      <c r="K69" s="16"/>
      <c r="L69" s="43"/>
      <c r="M69" s="16"/>
      <c r="N69" s="43"/>
      <c r="O69" s="16"/>
      <c r="P69" s="43"/>
      <c r="Q69" s="16"/>
      <c r="R69" s="16"/>
    </row>
    <row r="70" spans="1:18" ht="15.6">
      <c r="A70" s="181">
        <v>13</v>
      </c>
      <c r="B70" s="195" t="s">
        <v>233</v>
      </c>
      <c r="C70" s="195" t="s">
        <v>224</v>
      </c>
      <c r="D70" s="202">
        <v>20000</v>
      </c>
      <c r="E70" s="195" t="s">
        <v>235</v>
      </c>
      <c r="F70" s="196" t="s">
        <v>56</v>
      </c>
      <c r="G70" s="182"/>
      <c r="H70" s="37"/>
      <c r="I70" s="37"/>
      <c r="J70" s="38"/>
      <c r="K70" s="11"/>
      <c r="L70" s="38"/>
      <c r="M70" s="11"/>
      <c r="N70" s="38"/>
      <c r="O70" s="11"/>
      <c r="P70" s="38"/>
      <c r="Q70" s="11"/>
      <c r="R70" s="11"/>
    </row>
    <row r="71" spans="1:18" ht="15.6">
      <c r="A71" s="179"/>
      <c r="B71" s="195" t="s">
        <v>235</v>
      </c>
      <c r="C71" s="195" t="s">
        <v>230</v>
      </c>
      <c r="D71" s="415"/>
      <c r="E71" s="417"/>
      <c r="F71" s="419"/>
      <c r="G71" s="182"/>
      <c r="H71" s="40"/>
      <c r="I71" s="40"/>
      <c r="J71" s="22"/>
      <c r="K71" s="13"/>
      <c r="L71" s="22"/>
      <c r="M71" s="13"/>
      <c r="N71" s="22"/>
      <c r="O71" s="13"/>
      <c r="P71" s="22"/>
      <c r="Q71" s="13"/>
      <c r="R71" s="13"/>
    </row>
    <row r="72" spans="1:18" ht="15.6">
      <c r="A72" s="142"/>
      <c r="B72" s="200"/>
      <c r="C72" s="200" t="s">
        <v>231</v>
      </c>
      <c r="D72" s="416"/>
      <c r="E72" s="418"/>
      <c r="F72" s="420"/>
      <c r="G72" s="183"/>
      <c r="H72" s="28"/>
      <c r="I72" s="40"/>
      <c r="J72" s="22"/>
      <c r="K72" s="13"/>
      <c r="L72" s="22"/>
      <c r="M72" s="13"/>
      <c r="N72" s="22"/>
      <c r="O72" s="13"/>
      <c r="P72" s="22"/>
      <c r="Q72" s="13"/>
      <c r="R72" s="16"/>
    </row>
    <row r="73" spans="1:18" ht="15.6">
      <c r="A73" s="181">
        <v>14</v>
      </c>
      <c r="B73" s="195" t="s">
        <v>233</v>
      </c>
      <c r="C73" s="195" t="s">
        <v>224</v>
      </c>
      <c r="D73" s="203">
        <v>20000</v>
      </c>
      <c r="E73" s="195" t="s">
        <v>236</v>
      </c>
      <c r="F73" s="196" t="s">
        <v>56</v>
      </c>
      <c r="G73" s="182"/>
      <c r="H73" s="40"/>
      <c r="I73" s="37"/>
      <c r="J73" s="38"/>
      <c r="K73" s="11"/>
      <c r="L73" s="38"/>
      <c r="M73" s="11"/>
      <c r="N73" s="38"/>
      <c r="O73" s="11"/>
      <c r="P73" s="38"/>
      <c r="Q73" s="11"/>
      <c r="R73" s="40"/>
    </row>
    <row r="74" spans="1:18" ht="15.6">
      <c r="A74" s="179"/>
      <c r="B74" s="195" t="s">
        <v>236</v>
      </c>
      <c r="C74" s="195" t="s">
        <v>230</v>
      </c>
      <c r="D74" s="195"/>
      <c r="E74" s="195"/>
      <c r="F74" s="204"/>
      <c r="G74" s="182"/>
      <c r="H74" s="40"/>
      <c r="I74" s="40"/>
      <c r="J74" s="22"/>
      <c r="K74" s="13"/>
      <c r="L74" s="22"/>
      <c r="M74" s="13"/>
      <c r="N74" s="22"/>
      <c r="O74" s="13"/>
      <c r="P74" s="22"/>
      <c r="Q74" s="13"/>
      <c r="R74" s="40"/>
    </row>
    <row r="75" spans="1:18" ht="15.6">
      <c r="A75" s="89"/>
      <c r="B75" s="200"/>
      <c r="C75" s="205" t="s">
        <v>231</v>
      </c>
      <c r="D75" s="206"/>
      <c r="E75" s="206"/>
      <c r="F75" s="206"/>
      <c r="G75" s="183"/>
      <c r="H75" s="28"/>
      <c r="I75" s="28"/>
      <c r="J75" s="43"/>
      <c r="K75" s="16"/>
      <c r="L75" s="43"/>
      <c r="M75" s="16"/>
      <c r="N75" s="43"/>
      <c r="O75" s="16"/>
      <c r="P75" s="43"/>
      <c r="Q75" s="16"/>
      <c r="R75" s="16"/>
    </row>
    <row r="76" spans="1:18" ht="15.6">
      <c r="A76" s="181">
        <v>15</v>
      </c>
      <c r="B76" s="195" t="s">
        <v>233</v>
      </c>
      <c r="C76" s="207" t="s">
        <v>224</v>
      </c>
      <c r="D76" s="208">
        <v>20000</v>
      </c>
      <c r="E76" s="208" t="s">
        <v>237</v>
      </c>
      <c r="F76" s="209" t="s">
        <v>56</v>
      </c>
      <c r="G76" s="182"/>
      <c r="H76" s="40"/>
      <c r="I76" s="37"/>
      <c r="J76" s="38"/>
      <c r="K76" s="11"/>
      <c r="L76" s="38"/>
      <c r="M76" s="11"/>
      <c r="N76" s="38"/>
      <c r="O76" s="11"/>
      <c r="P76" s="38"/>
      <c r="Q76" s="11"/>
      <c r="R76" s="11"/>
    </row>
    <row r="77" spans="1:18" ht="15.6">
      <c r="A77" s="179"/>
      <c r="B77" s="195" t="s">
        <v>237</v>
      </c>
      <c r="C77" s="195" t="s">
        <v>230</v>
      </c>
      <c r="D77" s="210"/>
      <c r="E77" s="207"/>
      <c r="F77" s="196"/>
      <c r="G77" s="182"/>
      <c r="H77" s="40"/>
      <c r="I77" s="40"/>
      <c r="J77" s="22"/>
      <c r="K77" s="13"/>
      <c r="L77" s="22"/>
      <c r="M77" s="13"/>
      <c r="N77" s="22"/>
      <c r="O77" s="13"/>
      <c r="P77" s="22"/>
      <c r="Q77" s="13"/>
      <c r="R77" s="13"/>
    </row>
    <row r="78" spans="1:18" ht="15.6">
      <c r="A78" s="142"/>
      <c r="B78" s="200"/>
      <c r="C78" s="200" t="s">
        <v>231</v>
      </c>
      <c r="D78" s="200"/>
      <c r="E78" s="200"/>
      <c r="F78" s="201"/>
      <c r="G78" s="183"/>
      <c r="H78" s="28"/>
      <c r="I78" s="40"/>
      <c r="J78" s="22"/>
      <c r="K78" s="13"/>
      <c r="L78" s="22"/>
      <c r="M78" s="13"/>
      <c r="N78" s="22"/>
      <c r="O78" s="13"/>
      <c r="P78" s="22"/>
      <c r="Q78" s="13"/>
      <c r="R78" s="16"/>
    </row>
    <row r="79" spans="1:18" ht="15.6">
      <c r="A79" s="181">
        <v>16</v>
      </c>
      <c r="B79" s="211" t="s">
        <v>233</v>
      </c>
      <c r="C79" s="195" t="s">
        <v>224</v>
      </c>
      <c r="D79" s="415">
        <v>20000</v>
      </c>
      <c r="E79" s="417" t="s">
        <v>238</v>
      </c>
      <c r="F79" s="419" t="s">
        <v>56</v>
      </c>
      <c r="G79" s="182"/>
      <c r="H79" s="40"/>
      <c r="I79" s="37"/>
      <c r="J79" s="38"/>
      <c r="K79" s="11"/>
      <c r="L79" s="38"/>
      <c r="M79" s="11"/>
      <c r="N79" s="38"/>
      <c r="O79" s="11"/>
      <c r="P79" s="38"/>
      <c r="Q79" s="11"/>
      <c r="R79" s="40"/>
    </row>
    <row r="80" spans="1:18" ht="15.6">
      <c r="A80" s="179"/>
      <c r="B80" s="211" t="s">
        <v>238</v>
      </c>
      <c r="C80" s="195" t="s">
        <v>230</v>
      </c>
      <c r="D80" s="415"/>
      <c r="E80" s="417"/>
      <c r="F80" s="419"/>
      <c r="G80" s="182"/>
      <c r="H80" s="40"/>
      <c r="I80" s="40"/>
      <c r="J80" s="22"/>
      <c r="K80" s="13"/>
      <c r="L80" s="22"/>
      <c r="M80" s="13"/>
      <c r="N80" s="22"/>
      <c r="O80" s="13"/>
      <c r="P80" s="22"/>
      <c r="Q80" s="13"/>
      <c r="R80" s="40"/>
    </row>
    <row r="81" spans="1:18" ht="15.6">
      <c r="A81" s="89"/>
      <c r="B81" s="212"/>
      <c r="C81" s="200" t="s">
        <v>231</v>
      </c>
      <c r="D81" s="200"/>
      <c r="E81" s="200"/>
      <c r="F81" s="201"/>
      <c r="G81" s="183"/>
      <c r="H81" s="28"/>
      <c r="I81" s="28"/>
      <c r="J81" s="43"/>
      <c r="K81" s="16"/>
      <c r="L81" s="43"/>
      <c r="M81" s="16"/>
      <c r="N81" s="43"/>
      <c r="O81" s="16"/>
      <c r="P81" s="43"/>
      <c r="Q81" s="16"/>
      <c r="R81" s="16"/>
    </row>
    <row r="82" spans="1:18" ht="15.6">
      <c r="A82" s="50">
        <v>17</v>
      </c>
      <c r="B82" s="213" t="s">
        <v>233</v>
      </c>
      <c r="C82" s="195" t="s">
        <v>224</v>
      </c>
      <c r="D82" s="214">
        <v>20000</v>
      </c>
      <c r="E82" s="211" t="s">
        <v>239</v>
      </c>
      <c r="F82" s="215" t="s">
        <v>56</v>
      </c>
      <c r="G82" s="182"/>
      <c r="H82" s="40"/>
      <c r="I82" s="37"/>
      <c r="J82" s="38"/>
      <c r="K82" s="11"/>
      <c r="L82" s="38"/>
      <c r="M82" s="11"/>
      <c r="N82" s="38"/>
      <c r="O82" s="11"/>
      <c r="P82" s="38"/>
      <c r="Q82" s="11"/>
      <c r="R82" s="11"/>
    </row>
    <row r="83" spans="1:18" ht="15.6">
      <c r="A83" s="67"/>
      <c r="B83" s="216" t="s">
        <v>239</v>
      </c>
      <c r="C83" s="195" t="s">
        <v>230</v>
      </c>
      <c r="D83" s="214"/>
      <c r="E83" s="217"/>
      <c r="F83" s="215"/>
      <c r="G83" s="184"/>
      <c r="H83" s="13"/>
      <c r="I83" s="40"/>
      <c r="J83" s="22"/>
      <c r="K83" s="13"/>
      <c r="L83" s="22"/>
      <c r="M83" s="13"/>
      <c r="N83" s="22"/>
      <c r="O83" s="13"/>
      <c r="P83" s="22"/>
      <c r="Q83" s="13"/>
      <c r="R83" s="13"/>
    </row>
    <row r="84" spans="1:18" ht="15.6">
      <c r="A84" s="17"/>
      <c r="B84" s="212"/>
      <c r="C84" s="200" t="s">
        <v>231</v>
      </c>
      <c r="D84" s="218"/>
      <c r="E84" s="212"/>
      <c r="F84" s="219"/>
      <c r="G84" s="185"/>
      <c r="H84" s="16"/>
      <c r="I84" s="28"/>
      <c r="J84" s="43"/>
      <c r="K84" s="16"/>
      <c r="L84" s="43"/>
      <c r="M84" s="16"/>
      <c r="N84" s="43"/>
      <c r="O84" s="16"/>
      <c r="P84" s="43"/>
      <c r="Q84" s="16"/>
      <c r="R84" s="16"/>
    </row>
    <row r="85" spans="1:18" ht="15.6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</row>
    <row r="88" spans="1:18" ht="15.6">
      <c r="A88" s="403" t="s">
        <v>13</v>
      </c>
      <c r="B88" s="403"/>
      <c r="C88" s="403"/>
      <c r="D88" s="403"/>
      <c r="E88" s="403"/>
      <c r="F88" s="403"/>
      <c r="G88" s="403"/>
      <c r="H88" s="403"/>
      <c r="I88" s="403"/>
      <c r="J88" s="403"/>
      <c r="K88" s="403"/>
      <c r="L88" s="403"/>
      <c r="M88" s="403"/>
      <c r="N88" s="403"/>
      <c r="O88" s="403"/>
      <c r="P88" s="403"/>
      <c r="Q88" s="403"/>
      <c r="R88" s="403"/>
    </row>
    <row r="89" spans="1:18" ht="15.6">
      <c r="A89" s="403" t="s">
        <v>161</v>
      </c>
      <c r="B89" s="403"/>
      <c r="C89" s="403"/>
      <c r="D89" s="403"/>
      <c r="E89" s="403"/>
      <c r="F89" s="403"/>
      <c r="G89" s="403"/>
      <c r="H89" s="403"/>
      <c r="I89" s="403"/>
      <c r="J89" s="403"/>
      <c r="K89" s="403"/>
      <c r="L89" s="403"/>
      <c r="M89" s="403"/>
      <c r="N89" s="403"/>
      <c r="O89" s="403"/>
      <c r="P89" s="403"/>
      <c r="Q89" s="403"/>
      <c r="R89" s="403"/>
    </row>
    <row r="90" spans="1:18" ht="15.6">
      <c r="A90" s="403" t="s">
        <v>38</v>
      </c>
      <c r="B90" s="403"/>
      <c r="C90" s="403"/>
      <c r="D90" s="403"/>
      <c r="E90" s="403"/>
      <c r="F90" s="403"/>
      <c r="G90" s="403"/>
      <c r="H90" s="403"/>
      <c r="I90" s="403"/>
      <c r="J90" s="403"/>
      <c r="K90" s="403"/>
      <c r="L90" s="403"/>
      <c r="M90" s="403"/>
      <c r="N90" s="403"/>
      <c r="O90" s="403"/>
      <c r="P90" s="403"/>
      <c r="Q90" s="403"/>
      <c r="R90" s="403"/>
    </row>
    <row r="91" spans="1:18" ht="17.399999999999999">
      <c r="A91" s="31" t="s">
        <v>45</v>
      </c>
      <c r="B91" s="31"/>
      <c r="C91" s="32"/>
      <c r="D91" s="32"/>
      <c r="E91" s="33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4"/>
    </row>
    <row r="92" spans="1:18" ht="15.6">
      <c r="A92" s="23"/>
      <c r="B92" s="186" t="s">
        <v>152</v>
      </c>
      <c r="C92" s="186"/>
      <c r="D92" s="45"/>
      <c r="E92" s="46"/>
      <c r="F92" s="23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</row>
    <row r="93" spans="1:18" ht="15.6">
      <c r="A93" s="23"/>
      <c r="B93" s="22"/>
      <c r="C93" s="22"/>
      <c r="D93" s="45"/>
      <c r="E93" s="46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 ht="15.6">
      <c r="A94" s="362" t="s">
        <v>11</v>
      </c>
      <c r="B94" s="362" t="s">
        <v>14</v>
      </c>
      <c r="C94" s="362" t="s">
        <v>15</v>
      </c>
      <c r="D94" s="362" t="s">
        <v>6</v>
      </c>
      <c r="E94" s="362" t="s">
        <v>17</v>
      </c>
      <c r="F94" s="362" t="s">
        <v>34</v>
      </c>
      <c r="G94" s="421" t="s">
        <v>109</v>
      </c>
      <c r="H94" s="422"/>
      <c r="I94" s="423"/>
      <c r="J94" s="363" t="s">
        <v>169</v>
      </c>
      <c r="K94" s="364"/>
      <c r="L94" s="364"/>
      <c r="M94" s="364"/>
      <c r="N94" s="364"/>
      <c r="O94" s="364"/>
      <c r="P94" s="364"/>
      <c r="Q94" s="364"/>
      <c r="R94" s="365"/>
    </row>
    <row r="95" spans="1:18" ht="21">
      <c r="A95" s="371" t="s">
        <v>12</v>
      </c>
      <c r="B95" s="371"/>
      <c r="C95" s="371" t="s">
        <v>73</v>
      </c>
      <c r="D95" s="371" t="s">
        <v>33</v>
      </c>
      <c r="E95" s="371" t="s">
        <v>2</v>
      </c>
      <c r="F95" s="371" t="s">
        <v>35</v>
      </c>
      <c r="G95" s="372" t="s">
        <v>18</v>
      </c>
      <c r="H95" s="373" t="s">
        <v>19</v>
      </c>
      <c r="I95" s="374" t="s">
        <v>20</v>
      </c>
      <c r="J95" s="375" t="s">
        <v>21</v>
      </c>
      <c r="K95" s="373" t="s">
        <v>22</v>
      </c>
      <c r="L95" s="375" t="s">
        <v>23</v>
      </c>
      <c r="M95" s="373" t="s">
        <v>24</v>
      </c>
      <c r="N95" s="375" t="s">
        <v>25</v>
      </c>
      <c r="O95" s="373" t="s">
        <v>26</v>
      </c>
      <c r="P95" s="375" t="s">
        <v>27</v>
      </c>
      <c r="Q95" s="373" t="s">
        <v>28</v>
      </c>
      <c r="R95" s="373" t="s">
        <v>29</v>
      </c>
    </row>
    <row r="96" spans="1:18" ht="15.6">
      <c r="A96" s="181">
        <v>18</v>
      </c>
      <c r="B96" s="195" t="s">
        <v>233</v>
      </c>
      <c r="C96" s="195" t="s">
        <v>224</v>
      </c>
      <c r="D96" s="415">
        <v>20000</v>
      </c>
      <c r="E96" s="417" t="s">
        <v>240</v>
      </c>
      <c r="F96" s="419" t="s">
        <v>56</v>
      </c>
      <c r="G96" s="220"/>
      <c r="H96" s="40"/>
      <c r="I96" s="37"/>
      <c r="J96" s="38"/>
      <c r="K96" s="11"/>
      <c r="L96" s="38"/>
      <c r="M96" s="11"/>
      <c r="N96" s="38"/>
      <c r="O96" s="11"/>
      <c r="P96" s="38"/>
      <c r="Q96" s="11"/>
      <c r="R96" s="40"/>
    </row>
    <row r="97" spans="1:18" ht="15.6">
      <c r="A97" s="179"/>
      <c r="B97" s="197" t="s">
        <v>240</v>
      </c>
      <c r="C97" s="195" t="s">
        <v>230</v>
      </c>
      <c r="D97" s="415"/>
      <c r="E97" s="417"/>
      <c r="F97" s="419"/>
      <c r="G97" s="220"/>
      <c r="H97" s="40"/>
      <c r="I97" s="40"/>
      <c r="J97" s="22"/>
      <c r="K97" s="13"/>
      <c r="L97" s="22"/>
      <c r="M97" s="13"/>
      <c r="N97" s="22"/>
      <c r="O97" s="13"/>
      <c r="P97" s="22"/>
      <c r="Q97" s="13"/>
      <c r="R97" s="40"/>
    </row>
    <row r="98" spans="1:18" ht="18.600000000000001">
      <c r="A98" s="89"/>
      <c r="B98" s="198"/>
      <c r="C98" s="199" t="s">
        <v>231</v>
      </c>
      <c r="D98" s="200"/>
      <c r="E98" s="200"/>
      <c r="F98" s="201"/>
      <c r="G98" s="221"/>
      <c r="H98" s="28"/>
      <c r="I98" s="28"/>
      <c r="J98" s="43"/>
      <c r="K98" s="16"/>
      <c r="L98" s="43"/>
      <c r="M98" s="16"/>
      <c r="N98" s="43"/>
      <c r="O98" s="16"/>
      <c r="P98" s="43"/>
      <c r="Q98" s="16"/>
      <c r="R98" s="16"/>
    </row>
    <row r="99" spans="1:18" ht="15.6">
      <c r="A99" s="181">
        <v>19</v>
      </c>
      <c r="B99" s="195" t="s">
        <v>233</v>
      </c>
      <c r="C99" s="195" t="s">
        <v>224</v>
      </c>
      <c r="D99" s="202">
        <v>20000</v>
      </c>
      <c r="E99" s="195" t="s">
        <v>241</v>
      </c>
      <c r="F99" s="196" t="s">
        <v>56</v>
      </c>
      <c r="G99" s="220"/>
      <c r="H99" s="37"/>
      <c r="I99" s="37"/>
      <c r="J99" s="38"/>
      <c r="K99" s="11"/>
      <c r="L99" s="38"/>
      <c r="M99" s="11"/>
      <c r="N99" s="38"/>
      <c r="O99" s="11"/>
      <c r="P99" s="38"/>
      <c r="Q99" s="11"/>
      <c r="R99" s="11"/>
    </row>
    <row r="100" spans="1:18" ht="15.6">
      <c r="A100" s="179"/>
      <c r="B100" s="195" t="s">
        <v>241</v>
      </c>
      <c r="C100" s="195" t="s">
        <v>230</v>
      </c>
      <c r="D100" s="415"/>
      <c r="E100" s="417"/>
      <c r="F100" s="419"/>
      <c r="G100" s="220"/>
      <c r="H100" s="40"/>
      <c r="I100" s="40"/>
      <c r="J100" s="22"/>
      <c r="K100" s="13"/>
      <c r="L100" s="22"/>
      <c r="M100" s="13"/>
      <c r="N100" s="22"/>
      <c r="O100" s="13"/>
      <c r="P100" s="22"/>
      <c r="Q100" s="13"/>
      <c r="R100" s="13"/>
    </row>
    <row r="101" spans="1:18" ht="15.6">
      <c r="A101" s="142"/>
      <c r="B101" s="200"/>
      <c r="C101" s="200" t="s">
        <v>231</v>
      </c>
      <c r="D101" s="416"/>
      <c r="E101" s="418"/>
      <c r="F101" s="420"/>
      <c r="G101" s="221"/>
      <c r="H101" s="28"/>
      <c r="I101" s="40"/>
      <c r="J101" s="22"/>
      <c r="K101" s="13"/>
      <c r="L101" s="22"/>
      <c r="M101" s="13"/>
      <c r="N101" s="22"/>
      <c r="O101" s="13"/>
      <c r="P101" s="22"/>
      <c r="Q101" s="13"/>
      <c r="R101" s="16"/>
    </row>
    <row r="102" spans="1:18" ht="15.6">
      <c r="A102" s="181">
        <v>20</v>
      </c>
      <c r="B102" s="195" t="s">
        <v>233</v>
      </c>
      <c r="C102" s="195" t="s">
        <v>224</v>
      </c>
      <c r="D102" s="203">
        <v>20000</v>
      </c>
      <c r="E102" s="195" t="s">
        <v>242</v>
      </c>
      <c r="F102" s="196" t="s">
        <v>56</v>
      </c>
      <c r="G102" s="220"/>
      <c r="H102" s="40"/>
      <c r="I102" s="37"/>
      <c r="J102" s="38"/>
      <c r="K102" s="11"/>
      <c r="L102" s="38"/>
      <c r="M102" s="11"/>
      <c r="N102" s="38"/>
      <c r="O102" s="11"/>
      <c r="P102" s="38"/>
      <c r="Q102" s="11"/>
      <c r="R102" s="40"/>
    </row>
    <row r="103" spans="1:18" ht="15.6">
      <c r="A103" s="179"/>
      <c r="B103" s="195" t="s">
        <v>242</v>
      </c>
      <c r="C103" s="195" t="s">
        <v>230</v>
      </c>
      <c r="D103" s="195"/>
      <c r="E103" s="195"/>
      <c r="F103" s="204"/>
      <c r="G103" s="220"/>
      <c r="H103" s="40"/>
      <c r="I103" s="40"/>
      <c r="J103" s="22"/>
      <c r="K103" s="13"/>
      <c r="L103" s="22"/>
      <c r="M103" s="13"/>
      <c r="N103" s="22"/>
      <c r="O103" s="13"/>
      <c r="P103" s="22"/>
      <c r="Q103" s="13"/>
      <c r="R103" s="40"/>
    </row>
    <row r="104" spans="1:18" ht="15.6">
      <c r="A104" s="89"/>
      <c r="B104" s="200"/>
      <c r="C104" s="205" t="s">
        <v>231</v>
      </c>
      <c r="D104" s="206"/>
      <c r="E104" s="206"/>
      <c r="F104" s="206"/>
      <c r="G104" s="221"/>
      <c r="H104" s="28"/>
      <c r="I104" s="28"/>
      <c r="J104" s="43"/>
      <c r="K104" s="16"/>
      <c r="L104" s="43"/>
      <c r="M104" s="16"/>
      <c r="N104" s="43"/>
      <c r="O104" s="16"/>
      <c r="P104" s="43"/>
      <c r="Q104" s="16"/>
      <c r="R104" s="16"/>
    </row>
    <row r="105" spans="1:18" ht="15.6">
      <c r="A105" s="181">
        <v>21</v>
      </c>
      <c r="B105" s="195" t="s">
        <v>233</v>
      </c>
      <c r="C105" s="207" t="s">
        <v>224</v>
      </c>
      <c r="D105" s="208">
        <v>20000</v>
      </c>
      <c r="E105" s="208" t="s">
        <v>243</v>
      </c>
      <c r="F105" s="209" t="s">
        <v>56</v>
      </c>
      <c r="G105" s="220"/>
      <c r="H105" s="40"/>
      <c r="I105" s="37"/>
      <c r="J105" s="38"/>
      <c r="K105" s="11"/>
      <c r="L105" s="38"/>
      <c r="M105" s="11"/>
      <c r="N105" s="38"/>
      <c r="O105" s="11"/>
      <c r="P105" s="38"/>
      <c r="Q105" s="11"/>
      <c r="R105" s="11"/>
    </row>
    <row r="106" spans="1:18" ht="15.6">
      <c r="A106" s="179"/>
      <c r="B106" s="195" t="s">
        <v>243</v>
      </c>
      <c r="C106" s="195" t="s">
        <v>230</v>
      </c>
      <c r="D106" s="210"/>
      <c r="E106" s="207"/>
      <c r="F106" s="196"/>
      <c r="G106" s="220"/>
      <c r="H106" s="40"/>
      <c r="I106" s="40"/>
      <c r="J106" s="22"/>
      <c r="K106" s="13"/>
      <c r="L106" s="22"/>
      <c r="M106" s="13"/>
      <c r="N106" s="22"/>
      <c r="O106" s="13"/>
      <c r="P106" s="22"/>
      <c r="Q106" s="13"/>
      <c r="R106" s="13"/>
    </row>
    <row r="107" spans="1:18" ht="15.6">
      <c r="A107" s="142"/>
      <c r="B107" s="200"/>
      <c r="C107" s="200" t="s">
        <v>231</v>
      </c>
      <c r="D107" s="200"/>
      <c r="E107" s="200"/>
      <c r="F107" s="201"/>
      <c r="G107" s="221"/>
      <c r="H107" s="28"/>
      <c r="I107" s="40"/>
      <c r="J107" s="22"/>
      <c r="K107" s="13"/>
      <c r="L107" s="22"/>
      <c r="M107" s="13"/>
      <c r="N107" s="22"/>
      <c r="O107" s="13"/>
      <c r="P107" s="22"/>
      <c r="Q107" s="13"/>
      <c r="R107" s="16"/>
    </row>
    <row r="108" spans="1:18" ht="15.6">
      <c r="A108" s="181">
        <v>22</v>
      </c>
      <c r="B108" s="211" t="s">
        <v>233</v>
      </c>
      <c r="C108" s="195" t="s">
        <v>224</v>
      </c>
      <c r="D108" s="415">
        <v>20000</v>
      </c>
      <c r="E108" s="417" t="s">
        <v>244</v>
      </c>
      <c r="F108" s="419" t="s">
        <v>56</v>
      </c>
      <c r="G108" s="220"/>
      <c r="H108" s="40"/>
      <c r="I108" s="37"/>
      <c r="J108" s="38"/>
      <c r="K108" s="11"/>
      <c r="L108" s="38"/>
      <c r="M108" s="11"/>
      <c r="N108" s="38"/>
      <c r="O108" s="11"/>
      <c r="P108" s="38"/>
      <c r="Q108" s="11"/>
      <c r="R108" s="40"/>
    </row>
    <row r="109" spans="1:18" ht="15.6">
      <c r="A109" s="179"/>
      <c r="B109" s="211" t="s">
        <v>244</v>
      </c>
      <c r="C109" s="195" t="s">
        <v>230</v>
      </c>
      <c r="D109" s="415"/>
      <c r="E109" s="417"/>
      <c r="F109" s="419"/>
      <c r="G109" s="220"/>
      <c r="H109" s="40"/>
      <c r="I109" s="40"/>
      <c r="J109" s="22"/>
      <c r="K109" s="13"/>
      <c r="L109" s="22"/>
      <c r="M109" s="13"/>
      <c r="N109" s="22"/>
      <c r="O109" s="13"/>
      <c r="P109" s="22"/>
      <c r="Q109" s="13"/>
      <c r="R109" s="40"/>
    </row>
    <row r="110" spans="1:18" ht="15.6">
      <c r="A110" s="89"/>
      <c r="B110" s="212"/>
      <c r="C110" s="200" t="s">
        <v>231</v>
      </c>
      <c r="D110" s="200"/>
      <c r="E110" s="200"/>
      <c r="F110" s="201"/>
      <c r="G110" s="221"/>
      <c r="H110" s="28"/>
      <c r="I110" s="28"/>
      <c r="J110" s="43"/>
      <c r="K110" s="16"/>
      <c r="L110" s="43"/>
      <c r="M110" s="16"/>
      <c r="N110" s="43"/>
      <c r="O110" s="16"/>
      <c r="P110" s="43"/>
      <c r="Q110" s="16"/>
      <c r="R110" s="16"/>
    </row>
    <row r="111" spans="1:18" ht="15.6">
      <c r="A111" s="50">
        <v>23</v>
      </c>
      <c r="B111" s="213" t="s">
        <v>233</v>
      </c>
      <c r="C111" s="195" t="s">
        <v>224</v>
      </c>
      <c r="D111" s="214">
        <v>20000</v>
      </c>
      <c r="E111" s="211" t="s">
        <v>245</v>
      </c>
      <c r="F111" s="215" t="s">
        <v>56</v>
      </c>
      <c r="G111" s="220"/>
      <c r="H111" s="40"/>
      <c r="I111" s="37"/>
      <c r="J111" s="38"/>
      <c r="K111" s="11"/>
      <c r="L111" s="38"/>
      <c r="M111" s="11"/>
      <c r="N111" s="38"/>
      <c r="O111" s="11"/>
      <c r="P111" s="38"/>
      <c r="Q111" s="11"/>
      <c r="R111" s="11"/>
    </row>
    <row r="112" spans="1:18" ht="15.6">
      <c r="A112" s="67"/>
      <c r="B112" s="216" t="s">
        <v>245</v>
      </c>
      <c r="C112" s="195" t="s">
        <v>230</v>
      </c>
      <c r="D112" s="214"/>
      <c r="E112" s="217"/>
      <c r="F112" s="215"/>
      <c r="G112" s="222"/>
      <c r="H112" s="13"/>
      <c r="I112" s="40"/>
      <c r="J112" s="22"/>
      <c r="K112" s="13"/>
      <c r="L112" s="22"/>
      <c r="M112" s="13"/>
      <c r="N112" s="22"/>
      <c r="O112" s="13"/>
      <c r="P112" s="22"/>
      <c r="Q112" s="13"/>
      <c r="R112" s="13"/>
    </row>
    <row r="113" spans="1:18" ht="15.6">
      <c r="A113" s="17"/>
      <c r="B113" s="212"/>
      <c r="C113" s="200" t="s">
        <v>231</v>
      </c>
      <c r="D113" s="218"/>
      <c r="E113" s="212"/>
      <c r="F113" s="219"/>
      <c r="G113" s="223"/>
      <c r="H113" s="16"/>
      <c r="I113" s="28"/>
      <c r="J113" s="43"/>
      <c r="K113" s="16"/>
      <c r="L113" s="43"/>
      <c r="M113" s="16"/>
      <c r="N113" s="43"/>
      <c r="O113" s="16"/>
      <c r="P113" s="43"/>
      <c r="Q113" s="16"/>
      <c r="R113" s="16"/>
    </row>
    <row r="114" spans="1:18" ht="15.6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</row>
  </sheetData>
  <mergeCells count="43">
    <mergeCell ref="A1:R1"/>
    <mergeCell ref="A2:R2"/>
    <mergeCell ref="A3:R3"/>
    <mergeCell ref="G6:I6"/>
    <mergeCell ref="A30:R30"/>
    <mergeCell ref="A31:R31"/>
    <mergeCell ref="A32:R32"/>
    <mergeCell ref="G36:I36"/>
    <mergeCell ref="A59:R59"/>
    <mergeCell ref="A60:R60"/>
    <mergeCell ref="D50:D51"/>
    <mergeCell ref="E50:E51"/>
    <mergeCell ref="F50:F51"/>
    <mergeCell ref="E42:E43"/>
    <mergeCell ref="F42:F43"/>
    <mergeCell ref="A61:R61"/>
    <mergeCell ref="D38:D39"/>
    <mergeCell ref="E38:E39"/>
    <mergeCell ref="F38:F39"/>
    <mergeCell ref="D42:D43"/>
    <mergeCell ref="G65:I65"/>
    <mergeCell ref="D67:D68"/>
    <mergeCell ref="E67:E68"/>
    <mergeCell ref="F67:F68"/>
    <mergeCell ref="D71:D72"/>
    <mergeCell ref="E71:E72"/>
    <mergeCell ref="F71:F72"/>
    <mergeCell ref="D79:D80"/>
    <mergeCell ref="E79:E80"/>
    <mergeCell ref="F79:F80"/>
    <mergeCell ref="A88:R88"/>
    <mergeCell ref="A89:R89"/>
    <mergeCell ref="A90:R90"/>
    <mergeCell ref="G94:I94"/>
    <mergeCell ref="D96:D97"/>
    <mergeCell ref="E96:E97"/>
    <mergeCell ref="F96:F97"/>
    <mergeCell ref="D100:D101"/>
    <mergeCell ref="E100:E101"/>
    <mergeCell ref="F100:F101"/>
    <mergeCell ref="D108:D109"/>
    <mergeCell ref="E108:E109"/>
    <mergeCell ref="F108:F109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8"/>
  <sheetViews>
    <sheetView topLeftCell="A28" workbookViewId="0">
      <selection activeCell="C70" sqref="C70"/>
    </sheetView>
  </sheetViews>
  <sheetFormatPr defaultRowHeight="14.4"/>
  <cols>
    <col min="1" max="1" width="5.77734375" customWidth="1"/>
    <col min="2" max="2" width="24.21875" customWidth="1"/>
    <col min="3" max="3" width="22.88671875" customWidth="1"/>
    <col min="4" max="4" width="7.5546875" customWidth="1"/>
    <col min="5" max="5" width="8.21875" customWidth="1"/>
    <col min="6" max="6" width="8.5546875" customWidth="1"/>
    <col min="7" max="8" width="4" customWidth="1"/>
    <col min="9" max="9" width="3.77734375" customWidth="1"/>
    <col min="10" max="10" width="3.6640625" customWidth="1"/>
    <col min="11" max="11" width="3.77734375" customWidth="1"/>
    <col min="12" max="12" width="4.21875" customWidth="1"/>
    <col min="13" max="13" width="4" customWidth="1"/>
    <col min="14" max="14" width="3.6640625" customWidth="1"/>
    <col min="15" max="15" width="3.88671875" customWidth="1"/>
    <col min="16" max="17" width="3.77734375" customWidth="1"/>
    <col min="18" max="18" width="3.33203125" customWidth="1"/>
  </cols>
  <sheetData>
    <row r="1" spans="1:18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7.399999999999999">
      <c r="A4" s="31" t="s">
        <v>45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8" ht="15.6">
      <c r="A5" s="23"/>
      <c r="B5" s="186" t="s">
        <v>144</v>
      </c>
      <c r="C5" s="186"/>
      <c r="D5" s="45"/>
      <c r="E5" s="46"/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5.6">
      <c r="A6" s="23"/>
      <c r="B6" s="22"/>
      <c r="C6" s="22"/>
      <c r="D6" s="45"/>
      <c r="E6" s="46"/>
      <c r="F6" s="23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5.6">
      <c r="A7" s="240" t="s">
        <v>11</v>
      </c>
      <c r="B7" s="240" t="s">
        <v>14</v>
      </c>
      <c r="C7" s="240" t="s">
        <v>15</v>
      </c>
      <c r="D7" s="240" t="s">
        <v>6</v>
      </c>
      <c r="E7" s="240" t="s">
        <v>17</v>
      </c>
      <c r="F7" s="240" t="s">
        <v>34</v>
      </c>
      <c r="G7" s="424" t="s">
        <v>109</v>
      </c>
      <c r="H7" s="425"/>
      <c r="I7" s="426"/>
      <c r="J7" s="241" t="s">
        <v>169</v>
      </c>
      <c r="K7" s="242"/>
      <c r="L7" s="242"/>
      <c r="M7" s="242"/>
      <c r="N7" s="242"/>
      <c r="O7" s="242"/>
      <c r="P7" s="242"/>
      <c r="Q7" s="242"/>
      <c r="R7" s="243"/>
    </row>
    <row r="8" spans="1:18" ht="21">
      <c r="A8" s="244" t="s">
        <v>12</v>
      </c>
      <c r="B8" s="244"/>
      <c r="C8" s="244" t="s">
        <v>16</v>
      </c>
      <c r="D8" s="244" t="s">
        <v>33</v>
      </c>
      <c r="E8" s="244" t="s">
        <v>2</v>
      </c>
      <c r="F8" s="244" t="s">
        <v>35</v>
      </c>
      <c r="G8" s="245" t="s">
        <v>18</v>
      </c>
      <c r="H8" s="246" t="s">
        <v>19</v>
      </c>
      <c r="I8" s="247" t="s">
        <v>20</v>
      </c>
      <c r="J8" s="248" t="s">
        <v>21</v>
      </c>
      <c r="K8" s="246" t="s">
        <v>22</v>
      </c>
      <c r="L8" s="248" t="s">
        <v>23</v>
      </c>
      <c r="M8" s="246" t="s">
        <v>24</v>
      </c>
      <c r="N8" s="248" t="s">
        <v>25</v>
      </c>
      <c r="O8" s="246" t="s">
        <v>26</v>
      </c>
      <c r="P8" s="248" t="s">
        <v>27</v>
      </c>
      <c r="Q8" s="246" t="s">
        <v>28</v>
      </c>
      <c r="R8" s="246" t="s">
        <v>29</v>
      </c>
    </row>
    <row r="9" spans="1:18" ht="15.6">
      <c r="A9" s="50">
        <v>1</v>
      </c>
      <c r="B9" s="135" t="s">
        <v>254</v>
      </c>
      <c r="C9" s="11" t="s">
        <v>609</v>
      </c>
      <c r="D9" s="35">
        <v>31000</v>
      </c>
      <c r="E9" s="27" t="s">
        <v>67</v>
      </c>
      <c r="F9" s="57" t="s">
        <v>56</v>
      </c>
      <c r="G9" s="36"/>
      <c r="H9" s="11"/>
      <c r="I9" s="37"/>
      <c r="J9" s="11"/>
      <c r="K9" s="11"/>
      <c r="L9" s="11"/>
      <c r="M9" s="11"/>
      <c r="N9" s="11"/>
      <c r="O9" s="11"/>
      <c r="P9" s="11"/>
      <c r="Q9" s="11"/>
      <c r="R9" s="11"/>
    </row>
    <row r="10" spans="1:18" ht="15.6">
      <c r="A10" s="67"/>
      <c r="B10" s="136" t="s">
        <v>255</v>
      </c>
      <c r="C10" s="13" t="s">
        <v>610</v>
      </c>
      <c r="D10" s="44"/>
      <c r="E10" s="18"/>
      <c r="F10" s="59"/>
      <c r="G10" s="39"/>
      <c r="H10" s="13"/>
      <c r="I10" s="40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15.6">
      <c r="A11" s="17"/>
      <c r="B11" s="134"/>
      <c r="C11" s="16"/>
      <c r="D11" s="41"/>
      <c r="E11" s="19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15.6">
      <c r="A12" s="67">
        <v>2</v>
      </c>
      <c r="B12" s="171" t="s">
        <v>258</v>
      </c>
      <c r="C12" s="11" t="s">
        <v>259</v>
      </c>
      <c r="D12" s="58">
        <v>18550</v>
      </c>
      <c r="E12" s="18" t="s">
        <v>68</v>
      </c>
      <c r="F12" s="59" t="s">
        <v>56</v>
      </c>
      <c r="G12" s="39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5.6">
      <c r="A13" s="14"/>
      <c r="B13" s="146" t="s">
        <v>138</v>
      </c>
      <c r="C13" s="13" t="s">
        <v>611</v>
      </c>
      <c r="D13" s="49"/>
      <c r="E13" s="61"/>
      <c r="F13" s="59"/>
      <c r="G13" s="2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5.6">
      <c r="A14" s="67"/>
      <c r="B14" s="147"/>
      <c r="C14" s="16" t="s">
        <v>612</v>
      </c>
      <c r="D14" s="63"/>
      <c r="E14" s="48"/>
      <c r="F14" s="17"/>
      <c r="G14" s="43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15.6">
      <c r="A15" s="50">
        <v>3</v>
      </c>
      <c r="B15" s="135" t="s">
        <v>139</v>
      </c>
      <c r="C15" s="11" t="s">
        <v>613</v>
      </c>
      <c r="D15" s="47">
        <v>20000</v>
      </c>
      <c r="E15" s="18" t="s">
        <v>68</v>
      </c>
      <c r="F15" s="14" t="s">
        <v>56</v>
      </c>
      <c r="G15" s="36"/>
      <c r="H15" s="11"/>
      <c r="I15" s="37"/>
      <c r="J15" s="38"/>
      <c r="K15" s="11"/>
      <c r="L15" s="38"/>
      <c r="M15" s="11"/>
      <c r="N15" s="38"/>
      <c r="O15" s="11"/>
      <c r="P15" s="38"/>
      <c r="Q15" s="11"/>
      <c r="R15" s="13"/>
    </row>
    <row r="16" spans="1:18" ht="15.6">
      <c r="A16" s="14"/>
      <c r="B16" s="136"/>
      <c r="C16" s="13"/>
      <c r="D16" s="47"/>
      <c r="E16" s="18"/>
      <c r="F16" s="14"/>
      <c r="G16" s="39"/>
      <c r="H16" s="13"/>
      <c r="I16" s="40"/>
      <c r="J16" s="22"/>
      <c r="K16" s="13"/>
      <c r="L16" s="22"/>
      <c r="M16" s="13"/>
      <c r="N16" s="22"/>
      <c r="O16" s="13"/>
      <c r="P16" s="22"/>
      <c r="Q16" s="13"/>
      <c r="R16" s="13"/>
    </row>
    <row r="17" spans="1:18" ht="15.6">
      <c r="A17" s="66"/>
      <c r="B17" s="134"/>
      <c r="C17" s="16"/>
      <c r="D17" s="51"/>
      <c r="E17" s="19"/>
      <c r="F17" s="17"/>
      <c r="G17" s="42"/>
      <c r="H17" s="16"/>
      <c r="I17" s="28"/>
      <c r="J17" s="43"/>
      <c r="K17" s="16"/>
      <c r="L17" s="43"/>
      <c r="M17" s="16"/>
      <c r="N17" s="43"/>
      <c r="O17" s="16"/>
      <c r="P17" s="43"/>
      <c r="Q17" s="16"/>
      <c r="R17" s="16"/>
    </row>
    <row r="18" spans="1:18" ht="15.6">
      <c r="A18" s="67">
        <v>4</v>
      </c>
      <c r="B18" s="135" t="s">
        <v>102</v>
      </c>
      <c r="C18" s="13" t="s">
        <v>260</v>
      </c>
      <c r="D18" s="47">
        <v>30000</v>
      </c>
      <c r="E18" s="18" t="s">
        <v>68</v>
      </c>
      <c r="F18" s="14" t="s">
        <v>56</v>
      </c>
      <c r="G18" s="39"/>
      <c r="H18" s="13"/>
      <c r="I18" s="40"/>
      <c r="J18" s="22"/>
      <c r="K18" s="13"/>
      <c r="L18" s="22"/>
      <c r="M18" s="13"/>
      <c r="N18" s="22"/>
      <c r="O18" s="13"/>
      <c r="P18" s="22"/>
      <c r="Q18" s="13"/>
      <c r="R18" s="40"/>
    </row>
    <row r="19" spans="1:18" ht="15.6">
      <c r="A19" s="67"/>
      <c r="B19" s="136" t="s">
        <v>101</v>
      </c>
      <c r="C19" s="13" t="s">
        <v>256</v>
      </c>
      <c r="D19" s="47"/>
      <c r="E19" s="18"/>
      <c r="F19" s="14"/>
      <c r="G19" s="39"/>
      <c r="H19" s="13"/>
      <c r="I19" s="40"/>
      <c r="J19" s="22"/>
      <c r="K19" s="13"/>
      <c r="L19" s="22"/>
      <c r="M19" s="13"/>
      <c r="N19" s="22"/>
      <c r="O19" s="13"/>
      <c r="P19" s="22"/>
      <c r="Q19" s="13"/>
      <c r="R19" s="40"/>
    </row>
    <row r="20" spans="1:18" ht="15.6">
      <c r="A20" s="67"/>
      <c r="B20" s="136"/>
      <c r="C20" s="16" t="s">
        <v>257</v>
      </c>
      <c r="D20" s="65"/>
      <c r="E20" s="18"/>
      <c r="F20" s="14"/>
      <c r="G20" s="39"/>
      <c r="H20" s="13"/>
      <c r="I20" s="40"/>
      <c r="J20" s="22"/>
      <c r="K20" s="13"/>
      <c r="L20" s="22"/>
      <c r="M20" s="13"/>
      <c r="N20" s="22"/>
      <c r="O20" s="13"/>
      <c r="P20" s="22"/>
      <c r="Q20" s="13"/>
      <c r="R20" s="40"/>
    </row>
    <row r="21" spans="1:18" ht="15.6">
      <c r="A21" s="50">
        <v>5</v>
      </c>
      <c r="B21" s="135" t="s">
        <v>103</v>
      </c>
      <c r="C21" s="13" t="s">
        <v>614</v>
      </c>
      <c r="D21" s="35">
        <v>26200</v>
      </c>
      <c r="E21" s="27" t="s">
        <v>68</v>
      </c>
      <c r="F21" s="12" t="s">
        <v>56</v>
      </c>
      <c r="G21" s="36"/>
      <c r="H21" s="11"/>
      <c r="I21" s="37"/>
      <c r="J21" s="38"/>
      <c r="K21" s="11"/>
      <c r="L21" s="38"/>
      <c r="M21" s="11"/>
      <c r="N21" s="38"/>
      <c r="O21" s="11"/>
      <c r="P21" s="38"/>
      <c r="Q21" s="11"/>
      <c r="R21" s="11"/>
    </row>
    <row r="22" spans="1:18" ht="15.6">
      <c r="A22" s="67"/>
      <c r="B22" s="136"/>
      <c r="C22" s="13"/>
      <c r="D22" s="44"/>
      <c r="E22" s="18"/>
      <c r="F22" s="14"/>
      <c r="G22" s="39"/>
      <c r="H22" s="13"/>
      <c r="I22" s="40"/>
      <c r="J22" s="22"/>
      <c r="K22" s="13"/>
      <c r="L22" s="22"/>
      <c r="M22" s="13"/>
      <c r="N22" s="22"/>
      <c r="O22" s="13"/>
      <c r="P22" s="22"/>
      <c r="Q22" s="13"/>
      <c r="R22" s="13"/>
    </row>
    <row r="23" spans="1:18" ht="15.6">
      <c r="A23" s="14"/>
      <c r="B23" s="134"/>
      <c r="C23" s="13"/>
      <c r="D23" s="41"/>
      <c r="E23" s="19"/>
      <c r="F23" s="17"/>
      <c r="G23" s="39"/>
      <c r="H23" s="13"/>
      <c r="I23" s="40"/>
      <c r="J23" s="22"/>
      <c r="K23" s="13"/>
      <c r="L23" s="22"/>
      <c r="M23" s="13"/>
      <c r="N23" s="22"/>
      <c r="O23" s="13"/>
      <c r="P23" s="22"/>
      <c r="Q23" s="13"/>
      <c r="R23" s="16"/>
    </row>
    <row r="24" spans="1:18" ht="15.6">
      <c r="A24" s="50">
        <v>6</v>
      </c>
      <c r="B24" s="135" t="s">
        <v>261</v>
      </c>
      <c r="C24" s="11" t="s">
        <v>263</v>
      </c>
      <c r="D24" s="47">
        <v>15000</v>
      </c>
      <c r="E24" s="18" t="s">
        <v>68</v>
      </c>
      <c r="F24" s="14" t="s">
        <v>56</v>
      </c>
      <c r="G24" s="36"/>
      <c r="H24" s="11"/>
      <c r="I24" s="37"/>
      <c r="J24" s="38"/>
      <c r="K24" s="11"/>
      <c r="L24" s="38"/>
      <c r="M24" s="11"/>
      <c r="N24" s="38"/>
      <c r="O24" s="11"/>
      <c r="P24" s="38"/>
      <c r="Q24" s="11"/>
      <c r="R24" s="40"/>
    </row>
    <row r="25" spans="1:18" ht="15.6">
      <c r="A25" s="67"/>
      <c r="B25" s="136" t="s">
        <v>262</v>
      </c>
      <c r="C25" s="13"/>
      <c r="D25" s="47"/>
      <c r="E25" s="18"/>
      <c r="F25" s="14"/>
      <c r="G25" s="39"/>
      <c r="H25" s="13"/>
      <c r="I25" s="40"/>
      <c r="J25" s="22"/>
      <c r="K25" s="13"/>
      <c r="L25" s="22"/>
      <c r="M25" s="13"/>
      <c r="N25" s="22"/>
      <c r="O25" s="13"/>
      <c r="P25" s="22"/>
      <c r="Q25" s="13"/>
      <c r="R25" s="40"/>
    </row>
    <row r="26" spans="1:18" ht="15.6">
      <c r="A26" s="17"/>
      <c r="B26" s="134"/>
      <c r="C26" s="16"/>
      <c r="D26" s="51"/>
      <c r="E26" s="19"/>
      <c r="F26" s="17"/>
      <c r="G26" s="42"/>
      <c r="H26" s="16"/>
      <c r="I26" s="28"/>
      <c r="J26" s="43"/>
      <c r="K26" s="16"/>
      <c r="L26" s="43"/>
      <c r="M26" s="16"/>
      <c r="N26" s="43"/>
      <c r="O26" s="16"/>
      <c r="P26" s="43"/>
      <c r="Q26" s="16"/>
      <c r="R26" s="16"/>
    </row>
    <row r="27" spans="1:18" ht="15.6">
      <c r="A27" s="50">
        <v>7</v>
      </c>
      <c r="B27" s="171" t="s">
        <v>51</v>
      </c>
      <c r="C27" s="11" t="s">
        <v>615</v>
      </c>
      <c r="D27" s="58">
        <v>18400</v>
      </c>
      <c r="E27" s="18" t="s">
        <v>68</v>
      </c>
      <c r="F27" s="59" t="s">
        <v>56</v>
      </c>
      <c r="G27" s="39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5.6">
      <c r="A28" s="67"/>
      <c r="B28" s="146"/>
      <c r="C28" s="13"/>
      <c r="D28" s="49"/>
      <c r="E28" s="61"/>
      <c r="F28" s="59"/>
      <c r="G28" s="22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.6">
      <c r="A29" s="66"/>
      <c r="B29" s="134"/>
      <c r="C29" s="28"/>
      <c r="D29" s="63"/>
      <c r="E29" s="48"/>
      <c r="F29" s="17"/>
      <c r="G29" s="43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spans="1:18" ht="15.6">
      <c r="A30" s="403" t="s">
        <v>13</v>
      </c>
      <c r="B30" s="403"/>
      <c r="C30" s="403"/>
      <c r="D30" s="403"/>
      <c r="E30" s="403"/>
      <c r="F30" s="403"/>
      <c r="G30" s="403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403"/>
    </row>
    <row r="31" spans="1:18" ht="15.6">
      <c r="A31" s="403" t="s">
        <v>161</v>
      </c>
      <c r="B31" s="403"/>
      <c r="C31" s="403"/>
      <c r="D31" s="403"/>
      <c r="E31" s="403"/>
      <c r="F31" s="403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</row>
    <row r="32" spans="1:18" ht="15.6">
      <c r="A32" s="403" t="s">
        <v>38</v>
      </c>
      <c r="B32" s="403"/>
      <c r="C32" s="403"/>
      <c r="D32" s="403"/>
      <c r="E32" s="403"/>
      <c r="F32" s="403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</row>
    <row r="33" spans="1:18" ht="17.399999999999999">
      <c r="A33" s="31" t="s">
        <v>45</v>
      </c>
      <c r="B33" s="31"/>
      <c r="C33" s="32"/>
      <c r="D33" s="32"/>
      <c r="E33" s="33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4"/>
    </row>
    <row r="34" spans="1:18" ht="15.6">
      <c r="A34" s="23"/>
      <c r="B34" s="186" t="s">
        <v>144</v>
      </c>
      <c r="C34" s="186"/>
      <c r="D34" s="45"/>
      <c r="E34" s="46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15.6">
      <c r="A35" s="23"/>
      <c r="B35" s="22"/>
      <c r="C35" s="22"/>
      <c r="D35" s="45"/>
      <c r="E35" s="46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ht="15.6">
      <c r="A36" s="240" t="s">
        <v>11</v>
      </c>
      <c r="B36" s="240" t="s">
        <v>14</v>
      </c>
      <c r="C36" s="240" t="s">
        <v>15</v>
      </c>
      <c r="D36" s="240" t="s">
        <v>6</v>
      </c>
      <c r="E36" s="240" t="s">
        <v>17</v>
      </c>
      <c r="F36" s="240" t="s">
        <v>34</v>
      </c>
      <c r="G36" s="424" t="s">
        <v>109</v>
      </c>
      <c r="H36" s="425"/>
      <c r="I36" s="426"/>
      <c r="J36" s="241" t="s">
        <v>169</v>
      </c>
      <c r="K36" s="242"/>
      <c r="L36" s="242"/>
      <c r="M36" s="242"/>
      <c r="N36" s="242"/>
      <c r="O36" s="242"/>
      <c r="P36" s="242"/>
      <c r="Q36" s="242"/>
      <c r="R36" s="243"/>
    </row>
    <row r="37" spans="1:18" ht="21">
      <c r="A37" s="244" t="s">
        <v>12</v>
      </c>
      <c r="B37" s="244"/>
      <c r="C37" s="244" t="s">
        <v>16</v>
      </c>
      <c r="D37" s="244" t="s">
        <v>33</v>
      </c>
      <c r="E37" s="244" t="s">
        <v>2</v>
      </c>
      <c r="F37" s="244" t="s">
        <v>35</v>
      </c>
      <c r="G37" s="245" t="s">
        <v>18</v>
      </c>
      <c r="H37" s="246" t="s">
        <v>19</v>
      </c>
      <c r="I37" s="247" t="s">
        <v>20</v>
      </c>
      <c r="J37" s="248" t="s">
        <v>21</v>
      </c>
      <c r="K37" s="246" t="s">
        <v>22</v>
      </c>
      <c r="L37" s="248" t="s">
        <v>23</v>
      </c>
      <c r="M37" s="246" t="s">
        <v>24</v>
      </c>
      <c r="N37" s="248" t="s">
        <v>25</v>
      </c>
      <c r="O37" s="246" t="s">
        <v>26</v>
      </c>
      <c r="P37" s="248" t="s">
        <v>27</v>
      </c>
      <c r="Q37" s="246" t="s">
        <v>28</v>
      </c>
      <c r="R37" s="246" t="s">
        <v>29</v>
      </c>
    </row>
    <row r="38" spans="1:18" ht="15.6">
      <c r="A38" s="50">
        <v>8</v>
      </c>
      <c r="B38" s="135" t="s">
        <v>264</v>
      </c>
      <c r="C38" s="11" t="s">
        <v>616</v>
      </c>
      <c r="D38" s="35">
        <v>50000</v>
      </c>
      <c r="E38" s="27" t="s">
        <v>67</v>
      </c>
      <c r="F38" s="57" t="s">
        <v>56</v>
      </c>
      <c r="G38" s="36"/>
      <c r="H38" s="11"/>
      <c r="I38" s="37"/>
      <c r="J38" s="11"/>
      <c r="K38" s="11"/>
      <c r="L38" s="11"/>
      <c r="M38" s="11"/>
      <c r="N38" s="11"/>
      <c r="O38" s="11"/>
      <c r="P38" s="11"/>
      <c r="Q38" s="11"/>
      <c r="R38" s="11"/>
    </row>
    <row r="39" spans="1:18" ht="15.6">
      <c r="A39" s="67"/>
      <c r="B39" s="136" t="s">
        <v>159</v>
      </c>
      <c r="C39" s="13" t="s">
        <v>617</v>
      </c>
      <c r="D39" s="44"/>
      <c r="E39" s="18"/>
      <c r="F39" s="59"/>
      <c r="G39" s="39"/>
      <c r="H39" s="13"/>
      <c r="I39" s="40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5.6">
      <c r="A40" s="17"/>
      <c r="B40" s="134"/>
      <c r="C40" s="16"/>
      <c r="D40" s="41"/>
      <c r="E40" s="19"/>
      <c r="F40" s="17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15.6">
      <c r="A41" s="67">
        <v>9</v>
      </c>
      <c r="B41" s="135" t="s">
        <v>265</v>
      </c>
      <c r="C41" s="13" t="s">
        <v>618</v>
      </c>
      <c r="D41" s="58">
        <v>31600</v>
      </c>
      <c r="E41" s="18" t="s">
        <v>68</v>
      </c>
      <c r="F41" s="59" t="s">
        <v>56</v>
      </c>
      <c r="G41" s="39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5.6">
      <c r="A42" s="14"/>
      <c r="B42" s="136" t="s">
        <v>79</v>
      </c>
      <c r="C42" s="13" t="s">
        <v>619</v>
      </c>
      <c r="D42" s="249"/>
      <c r="E42" s="61"/>
      <c r="F42" s="59"/>
      <c r="G42" s="22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5.6">
      <c r="A43" s="67"/>
      <c r="B43" s="134"/>
      <c r="C43" s="16"/>
      <c r="D43" s="250"/>
      <c r="E43" s="48"/>
      <c r="F43" s="17"/>
      <c r="G43" s="4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ht="15.6">
      <c r="A44" s="50">
        <v>10</v>
      </c>
      <c r="B44" s="135" t="s">
        <v>266</v>
      </c>
      <c r="C44" s="13" t="s">
        <v>620</v>
      </c>
      <c r="D44" s="47">
        <v>25000</v>
      </c>
      <c r="E44" s="18" t="s">
        <v>68</v>
      </c>
      <c r="F44" s="14" t="s">
        <v>56</v>
      </c>
      <c r="G44" s="36"/>
      <c r="H44" s="11"/>
      <c r="I44" s="37"/>
      <c r="J44" s="38"/>
      <c r="K44" s="11"/>
      <c r="L44" s="38"/>
      <c r="M44" s="11"/>
      <c r="N44" s="38"/>
      <c r="O44" s="11"/>
      <c r="P44" s="38"/>
      <c r="Q44" s="11"/>
      <c r="R44" s="13"/>
    </row>
    <row r="45" spans="1:18" ht="15.6">
      <c r="A45" s="14"/>
      <c r="B45" s="136" t="s">
        <v>267</v>
      </c>
      <c r="C45" s="13"/>
      <c r="D45" s="47"/>
      <c r="E45" s="18"/>
      <c r="F45" s="14"/>
      <c r="G45" s="39"/>
      <c r="H45" s="13"/>
      <c r="I45" s="40"/>
      <c r="J45" s="22"/>
      <c r="K45" s="13"/>
      <c r="L45" s="22"/>
      <c r="M45" s="13"/>
      <c r="N45" s="22"/>
      <c r="O45" s="13"/>
      <c r="P45" s="22"/>
      <c r="Q45" s="13"/>
      <c r="R45" s="13"/>
    </row>
    <row r="46" spans="1:18" ht="15.6">
      <c r="A46" s="66"/>
      <c r="B46" s="134"/>
      <c r="C46" s="16"/>
      <c r="D46" s="51"/>
      <c r="E46" s="19"/>
      <c r="F46" s="17"/>
      <c r="G46" s="42"/>
      <c r="H46" s="16"/>
      <c r="I46" s="28"/>
      <c r="J46" s="43"/>
      <c r="K46" s="16"/>
      <c r="L46" s="43"/>
      <c r="M46" s="16"/>
      <c r="N46" s="43"/>
      <c r="O46" s="16"/>
      <c r="P46" s="43"/>
      <c r="Q46" s="16"/>
      <c r="R46" s="16"/>
    </row>
    <row r="47" spans="1:18" ht="15.6">
      <c r="A47" s="67">
        <v>11</v>
      </c>
      <c r="B47" s="135" t="s">
        <v>266</v>
      </c>
      <c r="C47" s="13" t="s">
        <v>621</v>
      </c>
      <c r="D47" s="47">
        <v>25000</v>
      </c>
      <c r="E47" s="18" t="s">
        <v>68</v>
      </c>
      <c r="F47" s="14" t="s">
        <v>56</v>
      </c>
      <c r="G47" s="39"/>
      <c r="H47" s="13"/>
      <c r="I47" s="40"/>
      <c r="J47" s="22"/>
      <c r="K47" s="13"/>
      <c r="L47" s="22"/>
      <c r="M47" s="13"/>
      <c r="N47" s="22"/>
      <c r="O47" s="13"/>
      <c r="P47" s="22"/>
      <c r="Q47" s="13"/>
      <c r="R47" s="40"/>
    </row>
    <row r="48" spans="1:18" ht="15.6">
      <c r="A48" s="67"/>
      <c r="B48" s="136" t="s">
        <v>268</v>
      </c>
      <c r="C48" s="13"/>
      <c r="D48" s="47"/>
      <c r="E48" s="18"/>
      <c r="F48" s="14"/>
      <c r="G48" s="39"/>
      <c r="H48" s="13"/>
      <c r="I48" s="40"/>
      <c r="J48" s="22"/>
      <c r="K48" s="13"/>
      <c r="L48" s="22"/>
      <c r="M48" s="13"/>
      <c r="N48" s="22"/>
      <c r="O48" s="13"/>
      <c r="P48" s="22"/>
      <c r="Q48" s="13"/>
      <c r="R48" s="40"/>
    </row>
    <row r="49" spans="1:18" ht="15.6">
      <c r="A49" s="67"/>
      <c r="B49" s="136"/>
      <c r="C49" s="16"/>
      <c r="D49" s="65"/>
      <c r="E49" s="18"/>
      <c r="F49" s="14"/>
      <c r="G49" s="39"/>
      <c r="H49" s="13"/>
      <c r="I49" s="40"/>
      <c r="J49" s="22"/>
      <c r="K49" s="13"/>
      <c r="L49" s="22"/>
      <c r="M49" s="13"/>
      <c r="N49" s="22"/>
      <c r="O49" s="13"/>
      <c r="P49" s="22"/>
      <c r="Q49" s="13"/>
      <c r="R49" s="40"/>
    </row>
    <row r="50" spans="1:18" ht="15.6">
      <c r="A50" s="50">
        <v>12</v>
      </c>
      <c r="B50" s="135" t="s">
        <v>52</v>
      </c>
      <c r="C50" s="13" t="s">
        <v>622</v>
      </c>
      <c r="D50" s="35">
        <v>23500</v>
      </c>
      <c r="E50" s="27" t="s">
        <v>68</v>
      </c>
      <c r="F50" s="12" t="s">
        <v>56</v>
      </c>
      <c r="G50" s="36"/>
      <c r="H50" s="11"/>
      <c r="I50" s="37"/>
      <c r="J50" s="38"/>
      <c r="K50" s="11"/>
      <c r="L50" s="38"/>
      <c r="M50" s="11"/>
      <c r="N50" s="38"/>
      <c r="O50" s="11"/>
      <c r="P50" s="38"/>
      <c r="Q50" s="11"/>
      <c r="R50" s="11"/>
    </row>
    <row r="51" spans="1:18" ht="15.6">
      <c r="A51" s="67"/>
      <c r="B51" s="136"/>
      <c r="C51" s="13"/>
      <c r="D51" s="44"/>
      <c r="E51" s="18"/>
      <c r="F51" s="14"/>
      <c r="G51" s="39"/>
      <c r="H51" s="13"/>
      <c r="I51" s="40"/>
      <c r="J51" s="22"/>
      <c r="K51" s="13"/>
      <c r="L51" s="22"/>
      <c r="M51" s="13"/>
      <c r="N51" s="22"/>
      <c r="O51" s="13"/>
      <c r="P51" s="22"/>
      <c r="Q51" s="13"/>
      <c r="R51" s="13"/>
    </row>
    <row r="52" spans="1:18" ht="15.6">
      <c r="A52" s="17"/>
      <c r="B52" s="134"/>
      <c r="C52" s="16"/>
      <c r="D52" s="41"/>
      <c r="E52" s="19"/>
      <c r="F52" s="17"/>
      <c r="G52" s="42"/>
      <c r="H52" s="16"/>
      <c r="I52" s="28"/>
      <c r="J52" s="43"/>
      <c r="K52" s="16"/>
      <c r="L52" s="43"/>
      <c r="M52" s="16"/>
      <c r="N52" s="43"/>
      <c r="O52" s="16"/>
      <c r="P52" s="43"/>
      <c r="Q52" s="16"/>
      <c r="R52" s="16"/>
    </row>
    <row r="53" spans="1:18" ht="15.6">
      <c r="A53" s="67">
        <v>13</v>
      </c>
      <c r="B53" s="135" t="s">
        <v>269</v>
      </c>
      <c r="C53" s="13" t="s">
        <v>623</v>
      </c>
      <c r="D53" s="47">
        <v>26030</v>
      </c>
      <c r="E53" s="18" t="s">
        <v>68</v>
      </c>
      <c r="F53" s="14" t="s">
        <v>56</v>
      </c>
      <c r="G53" s="39"/>
      <c r="H53" s="13"/>
      <c r="I53" s="40"/>
      <c r="J53" s="22"/>
      <c r="K53" s="13"/>
      <c r="L53" s="22"/>
      <c r="M53" s="13"/>
      <c r="N53" s="22"/>
      <c r="O53" s="13"/>
      <c r="P53" s="22"/>
      <c r="Q53" s="13"/>
      <c r="R53" s="40"/>
    </row>
    <row r="54" spans="1:18" ht="15.6">
      <c r="A54" s="67"/>
      <c r="B54" s="136"/>
      <c r="C54" s="16" t="s">
        <v>624</v>
      </c>
      <c r="D54" s="47"/>
      <c r="E54" s="18"/>
      <c r="F54" s="14"/>
      <c r="G54" s="39"/>
      <c r="H54" s="13"/>
      <c r="I54" s="40"/>
      <c r="J54" s="22"/>
      <c r="K54" s="13"/>
      <c r="L54" s="22"/>
      <c r="M54" s="13"/>
      <c r="N54" s="22"/>
      <c r="O54" s="13"/>
      <c r="P54" s="22"/>
      <c r="Q54" s="13"/>
      <c r="R54" s="40"/>
    </row>
    <row r="55" spans="1:18" ht="15.6">
      <c r="A55" s="50">
        <v>14</v>
      </c>
      <c r="B55" s="135" t="s">
        <v>270</v>
      </c>
      <c r="C55" s="13" t="s">
        <v>625</v>
      </c>
      <c r="D55" s="35">
        <v>19500</v>
      </c>
      <c r="E55" s="27" t="s">
        <v>68</v>
      </c>
      <c r="F55" s="12" t="s">
        <v>56</v>
      </c>
      <c r="G55" s="36"/>
      <c r="H55" s="11"/>
      <c r="I55" s="37"/>
      <c r="J55" s="38"/>
      <c r="K55" s="11"/>
      <c r="L55" s="38"/>
      <c r="M55" s="11"/>
      <c r="N55" s="38"/>
      <c r="O55" s="11"/>
      <c r="P55" s="38"/>
      <c r="Q55" s="11"/>
      <c r="R55" s="11"/>
    </row>
    <row r="56" spans="1:18" ht="15.6">
      <c r="A56" s="67"/>
      <c r="B56" s="136" t="s">
        <v>271</v>
      </c>
      <c r="C56" s="13"/>
      <c r="D56" s="44"/>
      <c r="E56" s="18"/>
      <c r="F56" s="14"/>
      <c r="G56" s="39"/>
      <c r="H56" s="13"/>
      <c r="I56" s="40"/>
      <c r="J56" s="22"/>
      <c r="K56" s="13"/>
      <c r="L56" s="22"/>
      <c r="M56" s="13"/>
      <c r="N56" s="22"/>
      <c r="O56" s="13"/>
      <c r="P56" s="22"/>
      <c r="Q56" s="13"/>
      <c r="R56" s="13"/>
    </row>
    <row r="57" spans="1:18" ht="15.6">
      <c r="A57" s="17"/>
      <c r="B57" s="134"/>
      <c r="C57" s="16"/>
      <c r="D57" s="41"/>
      <c r="E57" s="19"/>
      <c r="F57" s="17"/>
      <c r="G57" s="42"/>
      <c r="H57" s="16"/>
      <c r="I57" s="28"/>
      <c r="J57" s="43"/>
      <c r="K57" s="16"/>
      <c r="L57" s="43"/>
      <c r="M57" s="16"/>
      <c r="N57" s="43"/>
      <c r="O57" s="16"/>
      <c r="P57" s="43"/>
      <c r="Q57" s="16"/>
      <c r="R57" s="16"/>
    </row>
    <row r="59" spans="1:18" ht="15.6">
      <c r="A59" s="403" t="s">
        <v>13</v>
      </c>
      <c r="B59" s="403"/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</row>
    <row r="60" spans="1:18" ht="15.6">
      <c r="A60" s="403" t="s">
        <v>161</v>
      </c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  <c r="Q60" s="403"/>
      <c r="R60" s="403"/>
    </row>
    <row r="61" spans="1:18" ht="15.6">
      <c r="A61" s="403" t="s">
        <v>38</v>
      </c>
      <c r="B61" s="403"/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M61" s="403"/>
      <c r="N61" s="403"/>
      <c r="O61" s="403"/>
      <c r="P61" s="403"/>
      <c r="Q61" s="403"/>
      <c r="R61" s="403"/>
    </row>
    <row r="62" spans="1:18" ht="17.399999999999999">
      <c r="A62" s="31" t="s">
        <v>45</v>
      </c>
      <c r="B62" s="31"/>
      <c r="C62" s="32"/>
      <c r="D62" s="32"/>
      <c r="E62" s="33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4"/>
    </row>
    <row r="63" spans="1:18" ht="15.6">
      <c r="A63" s="23"/>
      <c r="B63" s="186" t="s">
        <v>144</v>
      </c>
      <c r="C63" s="186"/>
      <c r="D63" s="45"/>
      <c r="E63" s="46"/>
      <c r="F63" s="23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 ht="15.6">
      <c r="A64" s="23"/>
      <c r="B64" s="22"/>
      <c r="C64" s="22"/>
      <c r="D64" s="45"/>
      <c r="E64" s="46"/>
      <c r="F64" s="23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1:18" ht="15.6">
      <c r="A65" s="240" t="s">
        <v>11</v>
      </c>
      <c r="B65" s="240" t="s">
        <v>14</v>
      </c>
      <c r="C65" s="240" t="s">
        <v>15</v>
      </c>
      <c r="D65" s="240" t="s">
        <v>6</v>
      </c>
      <c r="E65" s="240" t="s">
        <v>17</v>
      </c>
      <c r="F65" s="240" t="s">
        <v>34</v>
      </c>
      <c r="G65" s="424" t="s">
        <v>109</v>
      </c>
      <c r="H65" s="425"/>
      <c r="I65" s="426"/>
      <c r="J65" s="241" t="s">
        <v>169</v>
      </c>
      <c r="K65" s="242"/>
      <c r="L65" s="242"/>
      <c r="M65" s="242"/>
      <c r="N65" s="242"/>
      <c r="O65" s="242"/>
      <c r="P65" s="242"/>
      <c r="Q65" s="242"/>
      <c r="R65" s="243"/>
    </row>
    <row r="66" spans="1:18" ht="21">
      <c r="A66" s="244" t="s">
        <v>12</v>
      </c>
      <c r="B66" s="244"/>
      <c r="C66" s="244" t="s">
        <v>16</v>
      </c>
      <c r="D66" s="244" t="s">
        <v>33</v>
      </c>
      <c r="E66" s="244" t="s">
        <v>2</v>
      </c>
      <c r="F66" s="244" t="s">
        <v>35</v>
      </c>
      <c r="G66" s="245" t="s">
        <v>18</v>
      </c>
      <c r="H66" s="246" t="s">
        <v>19</v>
      </c>
      <c r="I66" s="247" t="s">
        <v>20</v>
      </c>
      <c r="J66" s="248" t="s">
        <v>21</v>
      </c>
      <c r="K66" s="246" t="s">
        <v>22</v>
      </c>
      <c r="L66" s="248" t="s">
        <v>23</v>
      </c>
      <c r="M66" s="246" t="s">
        <v>24</v>
      </c>
      <c r="N66" s="248" t="s">
        <v>25</v>
      </c>
      <c r="O66" s="246" t="s">
        <v>26</v>
      </c>
      <c r="P66" s="248" t="s">
        <v>27</v>
      </c>
      <c r="Q66" s="246" t="s">
        <v>28</v>
      </c>
      <c r="R66" s="246" t="s">
        <v>29</v>
      </c>
    </row>
    <row r="67" spans="1:18" ht="15.6">
      <c r="A67" s="50">
        <v>15</v>
      </c>
      <c r="B67" s="135" t="s">
        <v>71</v>
      </c>
      <c r="C67" s="11" t="s">
        <v>626</v>
      </c>
      <c r="D67" s="35">
        <v>25000</v>
      </c>
      <c r="E67" s="27" t="s">
        <v>67</v>
      </c>
      <c r="F67" s="57" t="s">
        <v>56</v>
      </c>
      <c r="G67" s="36"/>
      <c r="H67" s="11"/>
      <c r="I67" s="37"/>
      <c r="J67" s="11"/>
      <c r="K67" s="11"/>
      <c r="L67" s="11"/>
      <c r="M67" s="11"/>
      <c r="N67" s="11"/>
      <c r="O67" s="11"/>
      <c r="P67" s="11"/>
      <c r="Q67" s="11"/>
      <c r="R67" s="11"/>
    </row>
    <row r="68" spans="1:18" ht="15.6">
      <c r="A68" s="67"/>
      <c r="B68" s="136"/>
      <c r="C68" s="13" t="s">
        <v>627</v>
      </c>
      <c r="D68" s="44"/>
      <c r="E68" s="18"/>
      <c r="F68" s="59"/>
      <c r="G68" s="39"/>
      <c r="H68" s="13"/>
      <c r="I68" s="40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5.6">
      <c r="A69" s="17"/>
      <c r="B69" s="134"/>
      <c r="C69" s="16"/>
      <c r="D69" s="41"/>
      <c r="E69" s="19"/>
      <c r="F69" s="17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ht="15.6">
      <c r="A70" s="67">
        <v>16</v>
      </c>
      <c r="B70" s="135" t="s">
        <v>153</v>
      </c>
      <c r="C70" s="13" t="s">
        <v>628</v>
      </c>
      <c r="D70" s="58">
        <v>17850</v>
      </c>
      <c r="E70" s="18" t="s">
        <v>68</v>
      </c>
      <c r="F70" s="59" t="s">
        <v>56</v>
      </c>
      <c r="G70" s="39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5.6">
      <c r="A71" s="14"/>
      <c r="B71" s="136"/>
      <c r="C71" s="13" t="s">
        <v>629</v>
      </c>
      <c r="D71" s="249"/>
      <c r="E71" s="61"/>
      <c r="F71" s="59"/>
      <c r="G71" s="22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5.6">
      <c r="A72" s="67"/>
      <c r="B72" s="134"/>
      <c r="C72" s="16"/>
      <c r="D72" s="250"/>
      <c r="E72" s="48"/>
      <c r="F72" s="17"/>
      <c r="G72" s="4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ht="15.6">
      <c r="A73" s="50">
        <v>17</v>
      </c>
      <c r="B73" s="135" t="s">
        <v>53</v>
      </c>
      <c r="C73" s="13" t="s">
        <v>630</v>
      </c>
      <c r="D73" s="47">
        <v>12450</v>
      </c>
      <c r="E73" s="18" t="s">
        <v>68</v>
      </c>
      <c r="F73" s="14" t="s">
        <v>56</v>
      </c>
      <c r="G73" s="36"/>
      <c r="H73" s="11"/>
      <c r="I73" s="37"/>
      <c r="J73" s="38"/>
      <c r="K73" s="11"/>
      <c r="L73" s="38"/>
      <c r="M73" s="11"/>
      <c r="N73" s="38"/>
      <c r="O73" s="11"/>
      <c r="P73" s="38"/>
      <c r="Q73" s="11"/>
      <c r="R73" s="13"/>
    </row>
    <row r="74" spans="1:18" ht="15.6">
      <c r="A74" s="14"/>
      <c r="B74" s="136" t="s">
        <v>54</v>
      </c>
      <c r="C74" s="13"/>
      <c r="D74" s="47"/>
      <c r="E74" s="18"/>
      <c r="F74" s="14"/>
      <c r="G74" s="39"/>
      <c r="H74" s="13"/>
      <c r="I74" s="40"/>
      <c r="J74" s="22"/>
      <c r="K74" s="13"/>
      <c r="L74" s="22"/>
      <c r="M74" s="13"/>
      <c r="N74" s="22"/>
      <c r="O74" s="13"/>
      <c r="P74" s="22"/>
      <c r="Q74" s="13"/>
      <c r="R74" s="13"/>
    </row>
    <row r="75" spans="1:18" ht="15.6">
      <c r="A75" s="66"/>
      <c r="B75" s="134"/>
      <c r="C75" s="16"/>
      <c r="D75" s="51"/>
      <c r="E75" s="19"/>
      <c r="F75" s="17"/>
      <c r="G75" s="42"/>
      <c r="H75" s="16"/>
      <c r="I75" s="28"/>
      <c r="J75" s="43"/>
      <c r="K75" s="16"/>
      <c r="L75" s="43"/>
      <c r="M75" s="16"/>
      <c r="N75" s="43"/>
      <c r="O75" s="16"/>
      <c r="P75" s="43"/>
      <c r="Q75" s="16"/>
      <c r="R75" s="16"/>
    </row>
    <row r="76" spans="1:18" ht="15.6">
      <c r="A76" s="67">
        <v>18</v>
      </c>
      <c r="B76" s="135" t="s">
        <v>55</v>
      </c>
      <c r="C76" s="13" t="s">
        <v>631</v>
      </c>
      <c r="D76" s="47">
        <v>20000</v>
      </c>
      <c r="E76" s="18" t="s">
        <v>68</v>
      </c>
      <c r="F76" s="14" t="s">
        <v>56</v>
      </c>
      <c r="G76" s="39"/>
      <c r="H76" s="13"/>
      <c r="I76" s="40"/>
      <c r="J76" s="22"/>
      <c r="K76" s="13"/>
      <c r="L76" s="22"/>
      <c r="M76" s="13"/>
      <c r="N76" s="22"/>
      <c r="O76" s="13"/>
      <c r="P76" s="22"/>
      <c r="Q76" s="13"/>
      <c r="R76" s="40"/>
    </row>
    <row r="77" spans="1:18" ht="15.6">
      <c r="A77" s="67"/>
      <c r="B77" s="136"/>
      <c r="C77" s="13"/>
      <c r="D77" s="47"/>
      <c r="E77" s="18"/>
      <c r="F77" s="14"/>
      <c r="G77" s="39"/>
      <c r="H77" s="13"/>
      <c r="I77" s="40"/>
      <c r="J77" s="22"/>
      <c r="K77" s="13"/>
      <c r="L77" s="22"/>
      <c r="M77" s="13"/>
      <c r="N77" s="22"/>
      <c r="O77" s="13"/>
      <c r="P77" s="22"/>
      <c r="Q77" s="13"/>
      <c r="R77" s="40"/>
    </row>
    <row r="78" spans="1:18" ht="15.6">
      <c r="A78" s="66"/>
      <c r="B78" s="134"/>
      <c r="C78" s="16"/>
      <c r="D78" s="251"/>
      <c r="E78" s="19"/>
      <c r="F78" s="17"/>
      <c r="G78" s="42"/>
      <c r="H78" s="16"/>
      <c r="I78" s="28"/>
      <c r="J78" s="43"/>
      <c r="K78" s="16"/>
      <c r="L78" s="43"/>
      <c r="M78" s="16"/>
      <c r="N78" s="43"/>
      <c r="O78" s="16"/>
      <c r="P78" s="43"/>
      <c r="Q78" s="16"/>
      <c r="R78" s="28"/>
    </row>
  </sheetData>
  <mergeCells count="12">
    <mergeCell ref="A32:R32"/>
    <mergeCell ref="A1:R1"/>
    <mergeCell ref="A2:R2"/>
    <mergeCell ref="A3:R3"/>
    <mergeCell ref="G7:I7"/>
    <mergeCell ref="A31:R31"/>
    <mergeCell ref="A30:R30"/>
    <mergeCell ref="G36:I36"/>
    <mergeCell ref="A59:R59"/>
    <mergeCell ref="A60:R60"/>
    <mergeCell ref="A61:R61"/>
    <mergeCell ref="G65:I65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6F7B-67E3-4BDC-AAF0-7ACAA9A6F93C}">
  <dimension ref="A1:R229"/>
  <sheetViews>
    <sheetView workbookViewId="0">
      <selection activeCell="E13" sqref="E13"/>
    </sheetView>
  </sheetViews>
  <sheetFormatPr defaultRowHeight="14.4"/>
  <cols>
    <col min="1" max="1" width="5.77734375" customWidth="1"/>
    <col min="2" max="2" width="26.21875" customWidth="1"/>
    <col min="3" max="3" width="26.88671875" customWidth="1"/>
    <col min="4" max="4" width="9.44140625" customWidth="1"/>
    <col min="5" max="5" width="6.44140625" customWidth="1"/>
    <col min="6" max="6" width="8.21875" customWidth="1"/>
    <col min="7" max="8" width="3.109375" customWidth="1"/>
    <col min="9" max="9" width="3.5546875" customWidth="1"/>
    <col min="10" max="10" width="3.44140625" customWidth="1"/>
    <col min="11" max="12" width="3.109375" customWidth="1"/>
    <col min="13" max="13" width="3.77734375" customWidth="1"/>
    <col min="14" max="14" width="3.33203125" customWidth="1"/>
    <col min="15" max="15" width="3.88671875" customWidth="1"/>
    <col min="16" max="16" width="3.44140625" customWidth="1"/>
    <col min="17" max="17" width="3.5546875" customWidth="1"/>
    <col min="18" max="18" width="2.77734375" customWidth="1"/>
  </cols>
  <sheetData>
    <row r="1" spans="1:18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7.399999999999999">
      <c r="A4" s="31" t="s">
        <v>39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8" ht="15.6">
      <c r="A5" s="23"/>
      <c r="B5" s="186" t="s">
        <v>145</v>
      </c>
      <c r="C5" s="186"/>
      <c r="D5" s="45"/>
      <c r="E5" s="46"/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5.6">
      <c r="A6" s="23"/>
      <c r="B6" s="22"/>
      <c r="C6" s="22"/>
      <c r="D6" s="45"/>
      <c r="E6" s="46"/>
      <c r="F6" s="23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5.6">
      <c r="A7" s="376" t="s">
        <v>11</v>
      </c>
      <c r="B7" s="376" t="s">
        <v>14</v>
      </c>
      <c r="C7" s="376" t="s">
        <v>15</v>
      </c>
      <c r="D7" s="376" t="s">
        <v>6</v>
      </c>
      <c r="E7" s="376" t="s">
        <v>17</v>
      </c>
      <c r="F7" s="376" t="s">
        <v>34</v>
      </c>
      <c r="G7" s="430" t="s">
        <v>109</v>
      </c>
      <c r="H7" s="431"/>
      <c r="I7" s="432"/>
      <c r="J7" s="377" t="s">
        <v>169</v>
      </c>
      <c r="K7" s="378"/>
      <c r="L7" s="378"/>
      <c r="M7" s="378"/>
      <c r="N7" s="378"/>
      <c r="O7" s="378"/>
      <c r="P7" s="378"/>
      <c r="Q7" s="378"/>
      <c r="R7" s="379"/>
    </row>
    <row r="8" spans="1:18" ht="21">
      <c r="A8" s="380" t="s">
        <v>12</v>
      </c>
      <c r="B8" s="380"/>
      <c r="C8" s="380" t="s">
        <v>16</v>
      </c>
      <c r="D8" s="380" t="s">
        <v>33</v>
      </c>
      <c r="E8" s="380" t="s">
        <v>2</v>
      </c>
      <c r="F8" s="380" t="s">
        <v>35</v>
      </c>
      <c r="G8" s="381" t="s">
        <v>18</v>
      </c>
      <c r="H8" s="382" t="s">
        <v>19</v>
      </c>
      <c r="I8" s="383" t="s">
        <v>20</v>
      </c>
      <c r="J8" s="384" t="s">
        <v>21</v>
      </c>
      <c r="K8" s="382" t="s">
        <v>22</v>
      </c>
      <c r="L8" s="384" t="s">
        <v>23</v>
      </c>
      <c r="M8" s="382" t="s">
        <v>24</v>
      </c>
      <c r="N8" s="384" t="s">
        <v>25</v>
      </c>
      <c r="O8" s="382" t="s">
        <v>26</v>
      </c>
      <c r="P8" s="384" t="s">
        <v>27</v>
      </c>
      <c r="Q8" s="382" t="s">
        <v>28</v>
      </c>
      <c r="R8" s="382" t="s">
        <v>29</v>
      </c>
    </row>
    <row r="9" spans="1:18" ht="15.6">
      <c r="A9" s="50">
        <v>1</v>
      </c>
      <c r="B9" s="135" t="s">
        <v>162</v>
      </c>
      <c r="C9" s="11" t="s">
        <v>163</v>
      </c>
      <c r="D9" s="35">
        <v>120000</v>
      </c>
      <c r="E9" s="27" t="s">
        <v>68</v>
      </c>
      <c r="F9" s="57" t="s">
        <v>31</v>
      </c>
      <c r="G9" s="36"/>
      <c r="H9" s="11"/>
      <c r="I9" s="37"/>
      <c r="J9" s="11"/>
      <c r="K9" s="11"/>
      <c r="L9" s="11"/>
      <c r="M9" s="11"/>
      <c r="N9" s="11"/>
      <c r="O9" s="11"/>
      <c r="P9" s="11"/>
      <c r="Q9" s="11"/>
      <c r="R9" s="11"/>
    </row>
    <row r="10" spans="1:18" ht="15.6">
      <c r="A10" s="67"/>
      <c r="B10" s="136"/>
      <c r="C10" s="13"/>
      <c r="D10" s="44"/>
      <c r="E10" s="18"/>
      <c r="F10" s="59"/>
      <c r="G10" s="39"/>
      <c r="H10" s="13"/>
      <c r="I10" s="40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15.6">
      <c r="A11" s="17"/>
      <c r="B11" s="134"/>
      <c r="C11" s="16"/>
      <c r="D11" s="41"/>
      <c r="E11" s="19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spans="1:18" ht="15.6">
      <c r="A12" s="67">
        <v>2</v>
      </c>
      <c r="B12" s="135" t="s">
        <v>164</v>
      </c>
      <c r="C12" s="11" t="s">
        <v>166</v>
      </c>
      <c r="D12" s="58">
        <v>32200</v>
      </c>
      <c r="E12" s="18" t="s">
        <v>68</v>
      </c>
      <c r="F12" s="59" t="s">
        <v>31</v>
      </c>
      <c r="G12" s="39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5.6">
      <c r="A13" s="14"/>
      <c r="B13" s="136" t="s">
        <v>165</v>
      </c>
      <c r="C13" s="13" t="s">
        <v>167</v>
      </c>
      <c r="D13" s="49"/>
      <c r="E13" s="61"/>
      <c r="F13" s="59"/>
      <c r="G13" s="22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5.6">
      <c r="A14" s="66"/>
      <c r="B14" s="147"/>
      <c r="C14" s="16" t="s">
        <v>168</v>
      </c>
      <c r="D14" s="63"/>
      <c r="E14" s="48"/>
      <c r="F14" s="17"/>
      <c r="G14" s="43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15.6">
      <c r="A15" s="64"/>
      <c r="B15" s="100"/>
      <c r="C15" s="22"/>
      <c r="D15" s="47"/>
      <c r="E15" s="46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15.6">
      <c r="A16" s="64"/>
      <c r="B16" s="100"/>
      <c r="C16" s="22"/>
      <c r="D16" s="47"/>
      <c r="E16" s="46"/>
      <c r="F16" s="23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15.6">
      <c r="A17" s="64"/>
      <c r="B17" s="100"/>
      <c r="C17" s="22"/>
      <c r="D17" s="47"/>
      <c r="E17" s="46"/>
      <c r="F17" s="23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15.6">
      <c r="A18" s="64"/>
      <c r="B18" s="100"/>
      <c r="C18" s="22"/>
      <c r="D18" s="47"/>
      <c r="E18" s="46"/>
      <c r="F18" s="23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15.6">
      <c r="A19" s="64"/>
      <c r="B19" s="100"/>
      <c r="C19" s="22"/>
      <c r="D19" s="47"/>
      <c r="E19" s="46"/>
      <c r="F19" s="23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5.6">
      <c r="A20" s="64"/>
      <c r="B20" s="100"/>
      <c r="C20" s="22"/>
      <c r="D20" s="47"/>
      <c r="E20" s="46"/>
      <c r="F20" s="23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5.6">
      <c r="A21" s="64"/>
      <c r="B21" s="100"/>
      <c r="C21" s="22"/>
      <c r="D21" s="47"/>
      <c r="E21" s="46"/>
      <c r="F21" s="23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15.6">
      <c r="A22" s="64"/>
      <c r="B22" s="100"/>
      <c r="C22" s="22"/>
      <c r="D22" s="47"/>
      <c r="E22" s="46"/>
      <c r="F22" s="23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15.6">
      <c r="A23" s="64"/>
      <c r="B23" s="100"/>
      <c r="C23" s="22"/>
      <c r="D23" s="47"/>
      <c r="E23" s="46"/>
      <c r="F23" s="23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15.6">
      <c r="A24" s="64"/>
      <c r="B24" s="46"/>
      <c r="C24" s="22"/>
      <c r="D24" s="65"/>
      <c r="E24" s="46"/>
      <c r="F24" s="23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15.6">
      <c r="A25" s="64"/>
      <c r="B25" s="46"/>
      <c r="C25" s="22"/>
      <c r="D25" s="65"/>
      <c r="E25" s="46"/>
      <c r="F25" s="23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15.6">
      <c r="A26" s="64"/>
      <c r="B26" s="46"/>
      <c r="C26" s="22"/>
      <c r="D26" s="65"/>
      <c r="E26" s="46"/>
      <c r="F26" s="23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ht="15.6">
      <c r="A27" s="64"/>
      <c r="B27" s="46"/>
      <c r="C27" s="22"/>
      <c r="D27" s="65"/>
      <c r="E27" s="46"/>
      <c r="F27" s="2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15.6">
      <c r="A28" s="23"/>
      <c r="B28" s="46"/>
      <c r="C28" s="22"/>
      <c r="D28" s="68"/>
      <c r="E28" s="46"/>
      <c r="F28" s="23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15.6">
      <c r="A29" s="64"/>
      <c r="B29" s="46"/>
      <c r="C29" s="22"/>
      <c r="D29" s="69"/>
      <c r="E29" s="46"/>
      <c r="F29" s="2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15.6">
      <c r="A30" s="403" t="s">
        <v>13</v>
      </c>
      <c r="B30" s="408"/>
      <c r="C30" s="408"/>
      <c r="D30" s="408"/>
      <c r="E30" s="408"/>
      <c r="F30" s="408"/>
      <c r="G30" s="408"/>
      <c r="H30" s="408"/>
      <c r="I30" s="408"/>
      <c r="J30" s="408"/>
      <c r="K30" s="408"/>
      <c r="L30" s="408"/>
      <c r="M30" s="408"/>
      <c r="N30" s="408"/>
      <c r="O30" s="408"/>
      <c r="P30" s="408"/>
      <c r="Q30" s="408"/>
      <c r="R30" s="408"/>
    </row>
    <row r="31" spans="1:18" ht="15.6">
      <c r="A31" s="403" t="s">
        <v>108</v>
      </c>
      <c r="B31" s="408"/>
      <c r="C31" s="408"/>
      <c r="D31" s="408"/>
      <c r="E31" s="408"/>
      <c r="F31" s="408"/>
      <c r="G31" s="408"/>
      <c r="H31" s="408"/>
      <c r="I31" s="408"/>
      <c r="J31" s="408"/>
      <c r="K31" s="408"/>
      <c r="L31" s="408"/>
      <c r="M31" s="408"/>
      <c r="N31" s="408"/>
      <c r="O31" s="408"/>
      <c r="P31" s="408"/>
      <c r="Q31" s="408"/>
      <c r="R31" s="408"/>
    </row>
    <row r="32" spans="1:18" ht="15.6">
      <c r="A32" s="403" t="s">
        <v>38</v>
      </c>
      <c r="B32" s="408"/>
      <c r="C32" s="408"/>
      <c r="D32" s="408"/>
      <c r="E32" s="408"/>
      <c r="F32" s="408"/>
      <c r="G32" s="408"/>
      <c r="H32" s="408"/>
      <c r="I32" s="408"/>
      <c r="J32" s="408"/>
      <c r="K32" s="408"/>
      <c r="L32" s="408"/>
      <c r="M32" s="408"/>
      <c r="N32" s="408"/>
      <c r="O32" s="408"/>
      <c r="P32" s="408"/>
      <c r="Q32" s="408"/>
      <c r="R32" s="408"/>
    </row>
    <row r="33" spans="1:18" ht="17.399999999999999">
      <c r="A33" s="31" t="s">
        <v>39</v>
      </c>
      <c r="B33" s="31"/>
      <c r="C33" s="32"/>
      <c r="D33" s="32"/>
      <c r="E33" s="33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ht="17.399999999999999">
      <c r="A34" s="31" t="s">
        <v>154</v>
      </c>
      <c r="B34" s="32"/>
      <c r="C34" s="32"/>
      <c r="D34" s="32"/>
      <c r="E34" s="33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 ht="15.6">
      <c r="A35" s="376" t="s">
        <v>11</v>
      </c>
      <c r="B35" s="376" t="s">
        <v>14</v>
      </c>
      <c r="C35" s="376" t="s">
        <v>15</v>
      </c>
      <c r="D35" s="376" t="s">
        <v>6</v>
      </c>
      <c r="E35" s="376" t="s">
        <v>17</v>
      </c>
      <c r="F35" s="376" t="s">
        <v>34</v>
      </c>
      <c r="G35" s="430" t="s">
        <v>105</v>
      </c>
      <c r="H35" s="431"/>
      <c r="I35" s="432"/>
      <c r="J35" s="430" t="s">
        <v>109</v>
      </c>
      <c r="K35" s="431"/>
      <c r="L35" s="431"/>
      <c r="M35" s="431"/>
      <c r="N35" s="431"/>
      <c r="O35" s="431"/>
      <c r="P35" s="431"/>
      <c r="Q35" s="431"/>
      <c r="R35" s="432"/>
    </row>
    <row r="36" spans="1:18" ht="21">
      <c r="A36" s="380" t="s">
        <v>12</v>
      </c>
      <c r="B36" s="380"/>
      <c r="C36" s="380" t="s">
        <v>16</v>
      </c>
      <c r="D36" s="380" t="s">
        <v>33</v>
      </c>
      <c r="E36" s="380" t="s">
        <v>2</v>
      </c>
      <c r="F36" s="380" t="s">
        <v>35</v>
      </c>
      <c r="G36" s="381" t="s">
        <v>18</v>
      </c>
      <c r="H36" s="382" t="s">
        <v>19</v>
      </c>
      <c r="I36" s="383" t="s">
        <v>20</v>
      </c>
      <c r="J36" s="384" t="s">
        <v>21</v>
      </c>
      <c r="K36" s="382" t="s">
        <v>22</v>
      </c>
      <c r="L36" s="384" t="s">
        <v>23</v>
      </c>
      <c r="M36" s="382" t="s">
        <v>24</v>
      </c>
      <c r="N36" s="384" t="s">
        <v>25</v>
      </c>
      <c r="O36" s="382" t="s">
        <v>26</v>
      </c>
      <c r="P36" s="384" t="s">
        <v>27</v>
      </c>
      <c r="Q36" s="382" t="s">
        <v>28</v>
      </c>
      <c r="R36" s="382" t="s">
        <v>29</v>
      </c>
    </row>
    <row r="37" spans="1:18" ht="15.6">
      <c r="A37" s="12">
        <v>1</v>
      </c>
      <c r="B37" s="18" t="s">
        <v>100</v>
      </c>
      <c r="C37" s="11" t="s">
        <v>97</v>
      </c>
      <c r="D37" s="74">
        <v>486000</v>
      </c>
      <c r="E37" s="11" t="s">
        <v>177</v>
      </c>
      <c r="F37" s="12" t="s">
        <v>31</v>
      </c>
      <c r="G37" s="36"/>
      <c r="H37" s="11"/>
      <c r="I37" s="37"/>
      <c r="J37" s="38"/>
      <c r="K37" s="11"/>
      <c r="L37" s="38"/>
      <c r="M37" s="11"/>
      <c r="N37" s="38"/>
      <c r="O37" s="11"/>
      <c r="P37" s="38"/>
      <c r="Q37" s="11"/>
      <c r="R37" s="11"/>
    </row>
    <row r="38" spans="1:18" ht="15.6">
      <c r="A38" s="14"/>
      <c r="B38" s="18" t="s">
        <v>170</v>
      </c>
      <c r="C38" s="13" t="s">
        <v>171</v>
      </c>
      <c r="D38" s="60"/>
      <c r="E38" s="13"/>
      <c r="F38" s="14"/>
      <c r="G38" s="39"/>
      <c r="H38" s="13"/>
      <c r="I38" s="40"/>
      <c r="J38" s="22"/>
      <c r="K38" s="13"/>
      <c r="L38" s="22"/>
      <c r="M38" s="13"/>
      <c r="N38" s="22"/>
      <c r="O38" s="13"/>
      <c r="P38" s="22"/>
      <c r="Q38" s="13"/>
      <c r="R38" s="13"/>
    </row>
    <row r="39" spans="1:18" ht="15.6">
      <c r="A39" s="14"/>
      <c r="B39" s="18"/>
      <c r="C39" s="13" t="s">
        <v>76</v>
      </c>
      <c r="D39" s="60"/>
      <c r="E39" s="13"/>
      <c r="F39" s="14"/>
      <c r="G39" s="39"/>
      <c r="H39" s="13"/>
      <c r="I39" s="40"/>
      <c r="J39" s="22"/>
      <c r="K39" s="13"/>
      <c r="L39" s="22"/>
      <c r="M39" s="13"/>
      <c r="N39" s="22"/>
      <c r="O39" s="13"/>
      <c r="P39" s="22"/>
      <c r="Q39" s="13"/>
      <c r="R39" s="13"/>
    </row>
    <row r="40" spans="1:18" ht="15.6">
      <c r="A40" s="14"/>
      <c r="B40" s="18"/>
      <c r="C40" s="13" t="s">
        <v>41</v>
      </c>
      <c r="D40" s="60"/>
      <c r="E40" s="13"/>
      <c r="F40" s="14"/>
      <c r="G40" s="39"/>
      <c r="H40" s="13"/>
      <c r="I40" s="40"/>
      <c r="J40" s="22"/>
      <c r="K40" s="13"/>
      <c r="L40" s="22"/>
      <c r="M40" s="13"/>
      <c r="N40" s="22"/>
      <c r="O40" s="13"/>
      <c r="P40" s="22"/>
      <c r="Q40" s="13"/>
      <c r="R40" s="13"/>
    </row>
    <row r="41" spans="1:18" ht="15.6">
      <c r="A41" s="14"/>
      <c r="B41" s="18"/>
      <c r="C41" s="13" t="s">
        <v>98</v>
      </c>
      <c r="D41" s="60"/>
      <c r="E41" s="13"/>
      <c r="F41" s="14"/>
      <c r="G41" s="39"/>
      <c r="H41" s="13"/>
      <c r="I41" s="40"/>
      <c r="J41" s="22"/>
      <c r="K41" s="13"/>
      <c r="L41" s="22"/>
      <c r="M41" s="13"/>
      <c r="N41" s="22"/>
      <c r="O41" s="13"/>
      <c r="P41" s="22"/>
      <c r="Q41" s="13"/>
      <c r="R41" s="13"/>
    </row>
    <row r="42" spans="1:18" ht="15.6">
      <c r="A42" s="14"/>
      <c r="B42" s="18"/>
      <c r="C42" s="13" t="s">
        <v>172</v>
      </c>
      <c r="D42" s="60"/>
      <c r="E42" s="13"/>
      <c r="F42" s="14"/>
      <c r="G42" s="39"/>
      <c r="H42" s="13"/>
      <c r="I42" s="40"/>
      <c r="J42" s="22"/>
      <c r="K42" s="13"/>
      <c r="L42" s="22"/>
      <c r="M42" s="13"/>
      <c r="N42" s="22"/>
      <c r="O42" s="13"/>
      <c r="P42" s="22"/>
      <c r="Q42" s="13"/>
      <c r="R42" s="13"/>
    </row>
    <row r="43" spans="1:18" ht="15.6">
      <c r="A43" s="17"/>
      <c r="B43" s="19"/>
      <c r="C43" s="39" t="s">
        <v>42</v>
      </c>
      <c r="D43" s="92"/>
      <c r="E43" s="16"/>
      <c r="F43" s="17"/>
      <c r="G43" s="43"/>
      <c r="H43" s="16"/>
      <c r="I43" s="28"/>
      <c r="J43" s="43"/>
      <c r="K43" s="16"/>
      <c r="L43" s="43"/>
      <c r="M43" s="16"/>
      <c r="N43" s="43"/>
      <c r="O43" s="16"/>
      <c r="P43" s="43"/>
      <c r="Q43" s="16"/>
      <c r="R43" s="16"/>
    </row>
    <row r="44" spans="1:18" ht="15.6">
      <c r="A44" s="14">
        <v>2</v>
      </c>
      <c r="B44" s="27" t="s">
        <v>99</v>
      </c>
      <c r="C44" s="27" t="s">
        <v>174</v>
      </c>
      <c r="D44" s="60">
        <v>486000</v>
      </c>
      <c r="E44" s="13" t="s">
        <v>578</v>
      </c>
      <c r="F44" s="14" t="s">
        <v>31</v>
      </c>
      <c r="G44" s="39"/>
      <c r="H44" s="13"/>
      <c r="I44" s="40"/>
      <c r="J44" s="22"/>
      <c r="K44" s="13"/>
      <c r="L44" s="22"/>
      <c r="M44" s="13"/>
      <c r="N44" s="22"/>
      <c r="O44" s="13"/>
      <c r="P44" s="22"/>
      <c r="Q44" s="13"/>
      <c r="R44" s="13"/>
    </row>
    <row r="45" spans="1:18" ht="15.6">
      <c r="A45" s="14"/>
      <c r="B45" s="18" t="s">
        <v>173</v>
      </c>
      <c r="C45" s="18" t="s">
        <v>175</v>
      </c>
      <c r="D45" s="60"/>
      <c r="E45" s="13"/>
      <c r="F45" s="14"/>
      <c r="G45" s="39"/>
      <c r="H45" s="13"/>
      <c r="I45" s="40"/>
      <c r="J45" s="22"/>
      <c r="K45" s="13"/>
      <c r="L45" s="22"/>
      <c r="M45" s="13"/>
      <c r="N45" s="22"/>
      <c r="O45" s="13"/>
      <c r="P45" s="22"/>
      <c r="Q45" s="13"/>
      <c r="R45" s="13"/>
    </row>
    <row r="46" spans="1:18" ht="15.6">
      <c r="A46" s="14"/>
      <c r="B46" s="18"/>
      <c r="C46" s="13" t="s">
        <v>111</v>
      </c>
      <c r="D46" s="60"/>
      <c r="E46" s="13"/>
      <c r="F46" s="14"/>
      <c r="G46" s="39"/>
      <c r="H46" s="13"/>
      <c r="I46" s="40"/>
      <c r="J46" s="22"/>
      <c r="K46" s="13"/>
      <c r="L46" s="22"/>
      <c r="M46" s="13"/>
      <c r="N46" s="22"/>
      <c r="O46" s="13"/>
      <c r="P46" s="22"/>
      <c r="Q46" s="13"/>
      <c r="R46" s="13"/>
    </row>
    <row r="47" spans="1:18" ht="15.6">
      <c r="A47" s="14"/>
      <c r="B47" s="18"/>
      <c r="C47" s="13" t="s">
        <v>112</v>
      </c>
      <c r="D47" s="60"/>
      <c r="E47" s="13"/>
      <c r="F47" s="14"/>
      <c r="G47" s="39"/>
      <c r="H47" s="13"/>
      <c r="I47" s="40"/>
      <c r="J47" s="22"/>
      <c r="K47" s="13"/>
      <c r="L47" s="22"/>
      <c r="M47" s="13"/>
      <c r="N47" s="22"/>
      <c r="O47" s="13"/>
      <c r="P47" s="22"/>
      <c r="Q47" s="13"/>
      <c r="R47" s="13"/>
    </row>
    <row r="48" spans="1:18" ht="15.6">
      <c r="A48" s="14"/>
      <c r="B48" s="18"/>
      <c r="C48" s="13" t="s">
        <v>176</v>
      </c>
      <c r="D48" s="60"/>
      <c r="E48" s="13"/>
      <c r="F48" s="14"/>
      <c r="G48" s="39"/>
      <c r="H48" s="13"/>
      <c r="I48" s="40"/>
      <c r="J48" s="22"/>
      <c r="K48" s="13"/>
      <c r="L48" s="22"/>
      <c r="M48" s="13"/>
      <c r="N48" s="22"/>
      <c r="O48" s="13"/>
      <c r="P48" s="22"/>
      <c r="Q48" s="13"/>
      <c r="R48" s="13"/>
    </row>
    <row r="49" spans="1:18" ht="15.6">
      <c r="A49" s="14"/>
      <c r="B49" s="18"/>
      <c r="C49" s="13" t="s">
        <v>77</v>
      </c>
      <c r="D49" s="60"/>
      <c r="E49" s="13"/>
      <c r="F49" s="14"/>
      <c r="G49" s="39"/>
      <c r="H49" s="13"/>
      <c r="I49" s="40"/>
      <c r="J49" s="22"/>
      <c r="K49" s="13"/>
      <c r="L49" s="22"/>
      <c r="M49" s="13"/>
      <c r="N49" s="22"/>
      <c r="O49" s="13"/>
      <c r="P49" s="22"/>
      <c r="Q49" s="13"/>
      <c r="R49" s="13"/>
    </row>
    <row r="50" spans="1:18" ht="18">
      <c r="A50" s="15"/>
      <c r="B50" s="24"/>
      <c r="C50" s="42" t="s">
        <v>42</v>
      </c>
      <c r="D50" s="20"/>
      <c r="E50" s="16"/>
      <c r="F50" s="17"/>
      <c r="G50" s="21"/>
      <c r="H50" s="9"/>
      <c r="I50" s="25"/>
      <c r="J50" s="26"/>
      <c r="K50" s="9"/>
      <c r="L50" s="26"/>
      <c r="M50" s="9"/>
      <c r="N50" s="26"/>
      <c r="O50" s="9"/>
      <c r="P50" s="26"/>
      <c r="Q50" s="9"/>
      <c r="R50" s="9"/>
    </row>
    <row r="51" spans="1:18" ht="15.6">
      <c r="A51" s="14">
        <v>3</v>
      </c>
      <c r="B51" s="27" t="s">
        <v>99</v>
      </c>
      <c r="C51" s="27" t="s">
        <v>179</v>
      </c>
      <c r="D51" s="60">
        <v>486000</v>
      </c>
      <c r="E51" s="14" t="s">
        <v>580</v>
      </c>
      <c r="F51" s="14" t="s">
        <v>31</v>
      </c>
      <c r="G51" s="39"/>
      <c r="H51" s="13"/>
      <c r="I51" s="40"/>
      <c r="J51" s="22"/>
      <c r="K51" s="13"/>
      <c r="L51" s="22"/>
      <c r="M51" s="13"/>
      <c r="N51" s="22"/>
      <c r="O51" s="13"/>
      <c r="P51" s="22"/>
      <c r="Q51" s="13"/>
      <c r="R51" s="13"/>
    </row>
    <row r="52" spans="1:18" ht="15.6">
      <c r="A52" s="14"/>
      <c r="B52" s="18" t="s">
        <v>178</v>
      </c>
      <c r="C52" s="18" t="s">
        <v>180</v>
      </c>
      <c r="D52" s="60"/>
      <c r="E52" s="13"/>
      <c r="F52" s="14"/>
      <c r="G52" s="39"/>
      <c r="H52" s="13"/>
      <c r="I52" s="40"/>
      <c r="J52" s="22"/>
      <c r="K52" s="13"/>
      <c r="L52" s="22"/>
      <c r="M52" s="13"/>
      <c r="N52" s="22"/>
      <c r="O52" s="13"/>
      <c r="P52" s="22"/>
      <c r="Q52" s="13"/>
      <c r="R52" s="13"/>
    </row>
    <row r="53" spans="1:18" ht="15.6">
      <c r="A53" s="14"/>
      <c r="B53" s="18"/>
      <c r="C53" s="13" t="s">
        <v>111</v>
      </c>
      <c r="D53" s="60"/>
      <c r="E53" s="13"/>
      <c r="F53" s="14"/>
      <c r="G53" s="39"/>
      <c r="H53" s="13"/>
      <c r="I53" s="40"/>
      <c r="J53" s="22"/>
      <c r="K53" s="13"/>
      <c r="L53" s="22"/>
      <c r="M53" s="13"/>
      <c r="N53" s="22"/>
      <c r="O53" s="13"/>
      <c r="P53" s="22"/>
      <c r="Q53" s="13"/>
      <c r="R53" s="13"/>
    </row>
    <row r="54" spans="1:18" ht="15.6">
      <c r="A54" s="14"/>
      <c r="B54" s="18"/>
      <c r="C54" s="13" t="s">
        <v>112</v>
      </c>
      <c r="D54" s="60"/>
      <c r="E54" s="13"/>
      <c r="F54" s="14"/>
      <c r="G54" s="39"/>
      <c r="H54" s="13"/>
      <c r="I54" s="40"/>
      <c r="J54" s="22"/>
      <c r="K54" s="13"/>
      <c r="L54" s="22"/>
      <c r="M54" s="13"/>
      <c r="N54" s="22"/>
      <c r="O54" s="13"/>
      <c r="P54" s="22"/>
      <c r="Q54" s="13"/>
      <c r="R54" s="13"/>
    </row>
    <row r="55" spans="1:18" ht="15.6">
      <c r="A55" s="14"/>
      <c r="B55" s="18"/>
      <c r="C55" s="13" t="s">
        <v>176</v>
      </c>
      <c r="D55" s="60"/>
      <c r="E55" s="13"/>
      <c r="F55" s="14"/>
      <c r="G55" s="39"/>
      <c r="H55" s="13"/>
      <c r="I55" s="40"/>
      <c r="J55" s="22"/>
      <c r="K55" s="13"/>
      <c r="L55" s="22"/>
      <c r="M55" s="13"/>
      <c r="N55" s="22"/>
      <c r="O55" s="13"/>
      <c r="P55" s="22"/>
      <c r="Q55" s="13"/>
      <c r="R55" s="13"/>
    </row>
    <row r="56" spans="1:18" ht="15.6">
      <c r="A56" s="14"/>
      <c r="B56" s="18"/>
      <c r="C56" s="13" t="s">
        <v>77</v>
      </c>
      <c r="D56" s="60"/>
      <c r="E56" s="13"/>
      <c r="F56" s="14"/>
      <c r="G56" s="39"/>
      <c r="H56" s="13"/>
      <c r="I56" s="40"/>
      <c r="J56" s="22"/>
      <c r="K56" s="13"/>
      <c r="L56" s="22"/>
      <c r="M56" s="13"/>
      <c r="N56" s="22"/>
      <c r="O56" s="13"/>
      <c r="P56" s="22"/>
      <c r="Q56" s="13"/>
      <c r="R56" s="13"/>
    </row>
    <row r="57" spans="1:18" ht="18">
      <c r="A57" s="15"/>
      <c r="B57" s="24"/>
      <c r="C57" s="42" t="s">
        <v>42</v>
      </c>
      <c r="D57" s="20"/>
      <c r="E57" s="16"/>
      <c r="F57" s="17"/>
      <c r="G57" s="21"/>
      <c r="H57" s="9"/>
      <c r="I57" s="25"/>
      <c r="J57" s="26"/>
      <c r="K57" s="9"/>
      <c r="L57" s="26"/>
      <c r="M57" s="9"/>
      <c r="N57" s="26"/>
      <c r="O57" s="9"/>
      <c r="P57" s="26"/>
      <c r="Q57" s="9"/>
      <c r="R57" s="9"/>
    </row>
    <row r="58" spans="1:18" ht="18">
      <c r="A58" s="175"/>
      <c r="B58" s="176"/>
      <c r="C58" s="159"/>
      <c r="D58" s="10"/>
      <c r="E58" s="22"/>
      <c r="F58" s="23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</row>
    <row r="59" spans="1:18" ht="15.6">
      <c r="A59" s="403" t="s">
        <v>13</v>
      </c>
      <c r="B59" s="408"/>
      <c r="C59" s="408"/>
      <c r="D59" s="408"/>
      <c r="E59" s="408"/>
      <c r="F59" s="408"/>
      <c r="G59" s="408"/>
      <c r="H59" s="408"/>
      <c r="I59" s="408"/>
      <c r="J59" s="408"/>
      <c r="K59" s="408"/>
      <c r="L59" s="408"/>
      <c r="M59" s="408"/>
      <c r="N59" s="408"/>
      <c r="O59" s="408"/>
      <c r="P59" s="408"/>
      <c r="Q59" s="408"/>
      <c r="R59" s="408"/>
    </row>
    <row r="60" spans="1:18" ht="15.6">
      <c r="A60" s="403" t="s">
        <v>161</v>
      </c>
      <c r="B60" s="408"/>
      <c r="C60" s="408"/>
      <c r="D60" s="408"/>
      <c r="E60" s="408"/>
      <c r="F60" s="408"/>
      <c r="G60" s="408"/>
      <c r="H60" s="408"/>
      <c r="I60" s="408"/>
      <c r="J60" s="408"/>
      <c r="K60" s="408"/>
      <c r="L60" s="408"/>
      <c r="M60" s="408"/>
      <c r="N60" s="408"/>
      <c r="O60" s="408"/>
      <c r="P60" s="408"/>
      <c r="Q60" s="408"/>
      <c r="R60" s="408"/>
    </row>
    <row r="61" spans="1:18" ht="15.6">
      <c r="A61" s="403" t="s">
        <v>38</v>
      </c>
      <c r="B61" s="408"/>
      <c r="C61" s="408"/>
      <c r="D61" s="408"/>
      <c r="E61" s="408"/>
      <c r="F61" s="408"/>
      <c r="G61" s="408"/>
      <c r="H61" s="408"/>
      <c r="I61" s="408"/>
      <c r="J61" s="408"/>
      <c r="K61" s="408"/>
      <c r="L61" s="408"/>
      <c r="M61" s="408"/>
      <c r="N61" s="408"/>
      <c r="O61" s="408"/>
      <c r="P61" s="408"/>
      <c r="Q61" s="408"/>
      <c r="R61" s="408"/>
    </row>
    <row r="62" spans="1:18" ht="17.399999999999999">
      <c r="A62" s="31" t="s">
        <v>39</v>
      </c>
      <c r="B62" s="31"/>
      <c r="C62" s="32"/>
      <c r="D62" s="32"/>
      <c r="E62" s="131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</row>
    <row r="63" spans="1:18" ht="17.399999999999999">
      <c r="A63" s="31" t="s">
        <v>106</v>
      </c>
      <c r="B63" s="32"/>
      <c r="C63" s="32"/>
      <c r="D63" s="32"/>
      <c r="E63" s="33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</row>
    <row r="64" spans="1:18" ht="15.6">
      <c r="A64" s="385" t="s">
        <v>11</v>
      </c>
      <c r="B64" s="385" t="s">
        <v>14</v>
      </c>
      <c r="C64" s="385" t="s">
        <v>15</v>
      </c>
      <c r="D64" s="385" t="s">
        <v>6</v>
      </c>
      <c r="E64" s="385" t="s">
        <v>17</v>
      </c>
      <c r="F64" s="385" t="s">
        <v>34</v>
      </c>
      <c r="G64" s="427" t="s">
        <v>109</v>
      </c>
      <c r="H64" s="428"/>
      <c r="I64" s="429"/>
      <c r="J64" s="427" t="s">
        <v>195</v>
      </c>
      <c r="K64" s="428"/>
      <c r="L64" s="428"/>
      <c r="M64" s="428"/>
      <c r="N64" s="428"/>
      <c r="O64" s="428"/>
      <c r="P64" s="428"/>
      <c r="Q64" s="428"/>
      <c r="R64" s="429"/>
    </row>
    <row r="65" spans="1:18" ht="21">
      <c r="A65" s="386" t="s">
        <v>12</v>
      </c>
      <c r="B65" s="386"/>
      <c r="C65" s="386" t="s">
        <v>16</v>
      </c>
      <c r="D65" s="386" t="s">
        <v>33</v>
      </c>
      <c r="E65" s="386" t="s">
        <v>2</v>
      </c>
      <c r="F65" s="386" t="s">
        <v>35</v>
      </c>
      <c r="G65" s="387" t="s">
        <v>18</v>
      </c>
      <c r="H65" s="388" t="s">
        <v>19</v>
      </c>
      <c r="I65" s="389" t="s">
        <v>20</v>
      </c>
      <c r="J65" s="390" t="s">
        <v>21</v>
      </c>
      <c r="K65" s="388" t="s">
        <v>22</v>
      </c>
      <c r="L65" s="390" t="s">
        <v>23</v>
      </c>
      <c r="M65" s="388" t="s">
        <v>24</v>
      </c>
      <c r="N65" s="390" t="s">
        <v>25</v>
      </c>
      <c r="O65" s="388" t="s">
        <v>26</v>
      </c>
      <c r="P65" s="390" t="s">
        <v>27</v>
      </c>
      <c r="Q65" s="388" t="s">
        <v>28</v>
      </c>
      <c r="R65" s="388" t="s">
        <v>29</v>
      </c>
    </row>
    <row r="66" spans="1:18" ht="15.6">
      <c r="A66" s="50">
        <v>4</v>
      </c>
      <c r="B66" s="18" t="s">
        <v>100</v>
      </c>
      <c r="C66" s="18" t="s">
        <v>182</v>
      </c>
      <c r="D66" s="74">
        <v>499000</v>
      </c>
      <c r="E66" s="11" t="s">
        <v>581</v>
      </c>
      <c r="F66" s="12" t="s">
        <v>31</v>
      </c>
      <c r="G66" s="36"/>
      <c r="H66" s="11"/>
      <c r="I66" s="37"/>
      <c r="J66" s="38"/>
      <c r="K66" s="11"/>
      <c r="L66" s="38"/>
      <c r="M66" s="11"/>
      <c r="N66" s="38"/>
      <c r="O66" s="11"/>
      <c r="P66" s="38"/>
      <c r="Q66" s="11"/>
      <c r="R66" s="11"/>
    </row>
    <row r="67" spans="1:18" ht="15.6">
      <c r="A67" s="14"/>
      <c r="B67" s="18" t="s">
        <v>181</v>
      </c>
      <c r="C67" s="18" t="s">
        <v>183</v>
      </c>
      <c r="D67" s="60"/>
      <c r="E67" s="13"/>
      <c r="F67" s="14"/>
      <c r="G67" s="39"/>
      <c r="H67" s="13"/>
      <c r="I67" s="40"/>
      <c r="J67" s="22"/>
      <c r="K67" s="13"/>
      <c r="L67" s="22"/>
      <c r="M67" s="13"/>
      <c r="N67" s="22"/>
      <c r="O67" s="13"/>
      <c r="P67" s="22"/>
      <c r="Q67" s="13"/>
      <c r="R67" s="13"/>
    </row>
    <row r="68" spans="1:18" ht="15.6">
      <c r="A68" s="14"/>
      <c r="B68" s="18"/>
      <c r="C68" s="18" t="s">
        <v>184</v>
      </c>
      <c r="D68" s="60"/>
      <c r="E68" s="13"/>
      <c r="F68" s="14"/>
      <c r="G68" s="39"/>
      <c r="H68" s="13"/>
      <c r="I68" s="40"/>
      <c r="J68" s="22"/>
      <c r="K68" s="13"/>
      <c r="L68" s="22"/>
      <c r="M68" s="13"/>
      <c r="N68" s="22"/>
      <c r="O68" s="13"/>
      <c r="P68" s="22"/>
      <c r="Q68" s="13"/>
      <c r="R68" s="13"/>
    </row>
    <row r="69" spans="1:18" ht="15.6">
      <c r="A69" s="14"/>
      <c r="B69" s="18"/>
      <c r="C69" s="13" t="s">
        <v>185</v>
      </c>
      <c r="D69" s="60"/>
      <c r="E69" s="13"/>
      <c r="F69" s="14"/>
      <c r="G69" s="39"/>
      <c r="H69" s="13"/>
      <c r="I69" s="40"/>
      <c r="J69" s="22"/>
      <c r="K69" s="13"/>
      <c r="L69" s="22"/>
      <c r="M69" s="13"/>
      <c r="N69" s="22"/>
      <c r="O69" s="13"/>
      <c r="P69" s="22"/>
      <c r="Q69" s="13"/>
      <c r="R69" s="13"/>
    </row>
    <row r="70" spans="1:18" ht="15.6">
      <c r="A70" s="14"/>
      <c r="B70" s="18"/>
      <c r="C70" s="13" t="s">
        <v>186</v>
      </c>
      <c r="D70" s="60"/>
      <c r="E70" s="13"/>
      <c r="F70" s="14"/>
      <c r="G70" s="39"/>
      <c r="H70" s="13"/>
      <c r="I70" s="40"/>
      <c r="J70" s="22"/>
      <c r="K70" s="13"/>
      <c r="L70" s="22"/>
      <c r="M70" s="13"/>
      <c r="N70" s="22"/>
      <c r="O70" s="13"/>
      <c r="P70" s="22"/>
      <c r="Q70" s="13"/>
      <c r="R70" s="13"/>
    </row>
    <row r="71" spans="1:18" ht="15.6">
      <c r="A71" s="14"/>
      <c r="B71" s="18"/>
      <c r="C71" s="13" t="s">
        <v>44</v>
      </c>
      <c r="D71" s="63"/>
      <c r="E71" s="16"/>
      <c r="F71" s="17"/>
      <c r="G71" s="42"/>
      <c r="H71" s="16"/>
      <c r="I71" s="28"/>
      <c r="J71" s="43"/>
      <c r="K71" s="16"/>
      <c r="L71" s="43"/>
      <c r="M71" s="16"/>
      <c r="N71" s="43"/>
      <c r="O71" s="16"/>
      <c r="P71" s="43"/>
      <c r="Q71" s="16"/>
      <c r="R71" s="16"/>
    </row>
    <row r="72" spans="1:18" ht="15.6">
      <c r="A72" s="50">
        <v>5</v>
      </c>
      <c r="B72" s="27" t="s">
        <v>100</v>
      </c>
      <c r="C72" s="27" t="s">
        <v>188</v>
      </c>
      <c r="D72" s="60">
        <v>486000</v>
      </c>
      <c r="E72" s="13" t="s">
        <v>582</v>
      </c>
      <c r="F72" s="14"/>
      <c r="G72" s="39"/>
      <c r="H72" s="13"/>
      <c r="I72" s="40"/>
      <c r="J72" s="22"/>
      <c r="K72" s="13"/>
      <c r="L72" s="22"/>
      <c r="M72" s="13"/>
      <c r="N72" s="22"/>
      <c r="O72" s="13"/>
      <c r="P72" s="22"/>
      <c r="Q72" s="13"/>
      <c r="R72" s="13"/>
    </row>
    <row r="73" spans="1:18" ht="15.6">
      <c r="A73" s="14"/>
      <c r="B73" s="18" t="s">
        <v>187</v>
      </c>
      <c r="C73" s="18" t="s">
        <v>189</v>
      </c>
      <c r="D73" s="60"/>
      <c r="E73" s="13"/>
      <c r="F73" s="14"/>
      <c r="G73" s="39"/>
      <c r="H73" s="13"/>
      <c r="I73" s="40"/>
      <c r="J73" s="22"/>
      <c r="K73" s="13"/>
      <c r="L73" s="22"/>
      <c r="M73" s="13"/>
      <c r="N73" s="22"/>
      <c r="O73" s="13"/>
      <c r="P73" s="22"/>
      <c r="Q73" s="13"/>
      <c r="R73" s="13"/>
    </row>
    <row r="74" spans="1:18" ht="15.6">
      <c r="A74" s="14"/>
      <c r="B74" s="18"/>
      <c r="C74" s="13" t="s">
        <v>190</v>
      </c>
      <c r="D74" s="60"/>
      <c r="E74" s="13"/>
      <c r="F74" s="14"/>
      <c r="G74" s="39"/>
      <c r="H74" s="13"/>
      <c r="I74" s="40"/>
      <c r="J74" s="22"/>
      <c r="K74" s="13"/>
      <c r="L74" s="22"/>
      <c r="M74" s="13"/>
      <c r="N74" s="22"/>
      <c r="O74" s="13"/>
      <c r="P74" s="22"/>
      <c r="Q74" s="13"/>
      <c r="R74" s="13"/>
    </row>
    <row r="75" spans="1:18" ht="15.6">
      <c r="A75" s="14"/>
      <c r="B75" s="18"/>
      <c r="C75" s="13" t="s">
        <v>114</v>
      </c>
      <c r="D75" s="60"/>
      <c r="E75" s="13"/>
      <c r="F75" s="14"/>
      <c r="G75" s="39"/>
      <c r="H75" s="13"/>
      <c r="I75" s="40"/>
      <c r="J75" s="22"/>
      <c r="K75" s="13"/>
      <c r="L75" s="22"/>
      <c r="M75" s="13"/>
      <c r="N75" s="22"/>
      <c r="O75" s="13"/>
      <c r="P75" s="22"/>
      <c r="Q75" s="13"/>
      <c r="R75" s="13"/>
    </row>
    <row r="76" spans="1:18" ht="15.6">
      <c r="A76" s="14"/>
      <c r="B76" s="18"/>
      <c r="C76" s="13" t="s">
        <v>191</v>
      </c>
      <c r="D76" s="60"/>
      <c r="E76" s="13"/>
      <c r="F76" s="14"/>
      <c r="G76" s="39"/>
      <c r="H76" s="13"/>
      <c r="I76" s="40"/>
      <c r="J76" s="22"/>
      <c r="K76" s="13"/>
      <c r="L76" s="22"/>
      <c r="M76" s="13"/>
      <c r="N76" s="22"/>
      <c r="O76" s="13"/>
      <c r="P76" s="22"/>
      <c r="Q76" s="13"/>
      <c r="R76" s="13"/>
    </row>
    <row r="77" spans="1:18" ht="15.6">
      <c r="A77" s="14"/>
      <c r="B77" s="18"/>
      <c r="C77" s="13" t="s">
        <v>42</v>
      </c>
      <c r="D77" s="60"/>
      <c r="E77" s="13"/>
      <c r="F77" s="14"/>
      <c r="G77" s="39"/>
      <c r="H77" s="13"/>
      <c r="I77" s="40"/>
      <c r="J77" s="22"/>
      <c r="K77" s="13"/>
      <c r="L77" s="22"/>
      <c r="M77" s="13"/>
      <c r="N77" s="22"/>
      <c r="O77" s="13"/>
      <c r="P77" s="22"/>
      <c r="Q77" s="13"/>
      <c r="R77" s="13"/>
    </row>
    <row r="78" spans="1:18" ht="15.6">
      <c r="A78" s="17"/>
      <c r="B78" s="19"/>
      <c r="C78" s="42"/>
      <c r="D78" s="63"/>
      <c r="E78" s="16"/>
      <c r="F78" s="17"/>
      <c r="G78" s="42"/>
      <c r="H78" s="16"/>
      <c r="I78" s="28"/>
      <c r="J78" s="43"/>
      <c r="K78" s="16"/>
      <c r="L78" s="43"/>
      <c r="M78" s="16"/>
      <c r="N78" s="43"/>
      <c r="O78" s="16"/>
      <c r="P78" s="43"/>
      <c r="Q78" s="16"/>
      <c r="R78" s="16"/>
    </row>
    <row r="79" spans="1:18" ht="15.6">
      <c r="A79" s="50">
        <v>6</v>
      </c>
      <c r="B79" s="27" t="s">
        <v>100</v>
      </c>
      <c r="C79" s="27" t="s">
        <v>113</v>
      </c>
      <c r="D79" s="60">
        <v>817000</v>
      </c>
      <c r="E79" s="13" t="s">
        <v>583</v>
      </c>
      <c r="F79" s="14"/>
      <c r="G79" s="39"/>
      <c r="H79" s="13"/>
      <c r="I79" s="40"/>
      <c r="J79" s="22"/>
      <c r="K79" s="13"/>
      <c r="L79" s="22"/>
      <c r="M79" s="13"/>
      <c r="N79" s="22"/>
      <c r="O79" s="13"/>
      <c r="P79" s="22"/>
      <c r="Q79" s="13"/>
      <c r="R79" s="13"/>
    </row>
    <row r="80" spans="1:18" ht="15.6">
      <c r="A80" s="14"/>
      <c r="B80" s="18" t="s">
        <v>192</v>
      </c>
      <c r="C80" s="18" t="s">
        <v>193</v>
      </c>
      <c r="D80" s="60"/>
      <c r="E80" s="13"/>
      <c r="F80" s="14"/>
      <c r="G80" s="39"/>
      <c r="H80" s="13"/>
      <c r="I80" s="40"/>
      <c r="J80" s="22"/>
      <c r="K80" s="13"/>
      <c r="L80" s="22"/>
      <c r="M80" s="13"/>
      <c r="N80" s="22"/>
      <c r="O80" s="13"/>
      <c r="P80" s="22"/>
      <c r="Q80" s="13"/>
      <c r="R80" s="13"/>
    </row>
    <row r="81" spans="1:18" ht="15.6">
      <c r="A81" s="14"/>
      <c r="B81" s="18"/>
      <c r="C81" s="13" t="s">
        <v>190</v>
      </c>
      <c r="D81" s="60"/>
      <c r="E81" s="13"/>
      <c r="F81" s="14"/>
      <c r="G81" s="39"/>
      <c r="H81" s="13"/>
      <c r="I81" s="40"/>
      <c r="J81" s="22"/>
      <c r="K81" s="13"/>
      <c r="L81" s="22"/>
      <c r="M81" s="13"/>
      <c r="N81" s="22"/>
      <c r="O81" s="13"/>
      <c r="P81" s="22"/>
      <c r="Q81" s="13"/>
      <c r="R81" s="13"/>
    </row>
    <row r="82" spans="1:18" ht="15.6">
      <c r="A82" s="14"/>
      <c r="B82" s="18"/>
      <c r="C82" s="13" t="s">
        <v>114</v>
      </c>
      <c r="D82" s="60"/>
      <c r="E82" s="13"/>
      <c r="F82" s="14"/>
      <c r="G82" s="39"/>
      <c r="H82" s="13"/>
      <c r="I82" s="40"/>
      <c r="J82" s="22"/>
      <c r="K82" s="13"/>
      <c r="L82" s="22"/>
      <c r="M82" s="13"/>
      <c r="N82" s="22"/>
      <c r="O82" s="13"/>
      <c r="P82" s="22"/>
      <c r="Q82" s="13"/>
      <c r="R82" s="13"/>
    </row>
    <row r="83" spans="1:18" ht="15.6">
      <c r="A83" s="14"/>
      <c r="B83" s="18"/>
      <c r="C83" s="13" t="s">
        <v>194</v>
      </c>
      <c r="D83" s="60"/>
      <c r="E83" s="13"/>
      <c r="F83" s="14"/>
      <c r="G83" s="39"/>
      <c r="H83" s="13"/>
      <c r="I83" s="40"/>
      <c r="J83" s="22"/>
      <c r="K83" s="13"/>
      <c r="L83" s="22"/>
      <c r="M83" s="13"/>
      <c r="N83" s="22"/>
      <c r="O83" s="13"/>
      <c r="P83" s="22"/>
      <c r="Q83" s="13"/>
      <c r="R83" s="13"/>
    </row>
    <row r="84" spans="1:18" ht="15.6">
      <c r="A84" s="14"/>
      <c r="B84" s="18"/>
      <c r="C84" s="13" t="s">
        <v>42</v>
      </c>
      <c r="D84" s="60"/>
      <c r="E84" s="13"/>
      <c r="F84" s="14"/>
      <c r="G84" s="39"/>
      <c r="H84" s="13"/>
      <c r="I84" s="40"/>
      <c r="J84" s="22"/>
      <c r="K84" s="13"/>
      <c r="L84" s="22"/>
      <c r="M84" s="13"/>
      <c r="N84" s="22"/>
      <c r="O84" s="13"/>
      <c r="P84" s="22"/>
      <c r="Q84" s="13"/>
      <c r="R84" s="13"/>
    </row>
    <row r="85" spans="1:18" ht="15.6">
      <c r="A85" s="17"/>
      <c r="B85" s="19"/>
      <c r="C85" s="42"/>
      <c r="D85" s="63"/>
      <c r="E85" s="16"/>
      <c r="F85" s="17"/>
      <c r="G85" s="42"/>
      <c r="H85" s="16"/>
      <c r="I85" s="28"/>
      <c r="J85" s="43"/>
      <c r="K85" s="16"/>
      <c r="L85" s="43"/>
      <c r="M85" s="16"/>
      <c r="N85" s="43"/>
      <c r="O85" s="16"/>
      <c r="P85" s="43"/>
      <c r="Q85" s="16"/>
      <c r="R85" s="16"/>
    </row>
    <row r="86" spans="1:18" ht="15.6">
      <c r="A86" s="23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130"/>
    </row>
    <row r="87" spans="1:18" ht="15.6">
      <c r="A87" s="23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130"/>
    </row>
    <row r="88" spans="1:18" ht="15.6">
      <c r="A88" s="403" t="s">
        <v>13</v>
      </c>
      <c r="B88" s="408"/>
      <c r="C88" s="408"/>
      <c r="D88" s="408"/>
      <c r="E88" s="408"/>
      <c r="F88" s="408"/>
      <c r="G88" s="408"/>
      <c r="H88" s="408"/>
      <c r="I88" s="408"/>
      <c r="J88" s="408"/>
      <c r="K88" s="408"/>
      <c r="L88" s="408"/>
      <c r="M88" s="408"/>
      <c r="N88" s="408"/>
      <c r="O88" s="408"/>
      <c r="P88" s="408"/>
      <c r="Q88" s="408"/>
      <c r="R88" s="408"/>
    </row>
    <row r="89" spans="1:18" ht="15.6">
      <c r="A89" s="403" t="s">
        <v>161</v>
      </c>
      <c r="B89" s="408"/>
      <c r="C89" s="408"/>
      <c r="D89" s="408"/>
      <c r="E89" s="408"/>
      <c r="F89" s="408"/>
      <c r="G89" s="408"/>
      <c r="H89" s="408"/>
      <c r="I89" s="408"/>
      <c r="J89" s="408"/>
      <c r="K89" s="408"/>
      <c r="L89" s="408"/>
      <c r="M89" s="408"/>
      <c r="N89" s="408"/>
      <c r="O89" s="408"/>
      <c r="P89" s="408"/>
      <c r="Q89" s="408"/>
      <c r="R89" s="408"/>
    </row>
    <row r="90" spans="1:18" ht="15.6">
      <c r="A90" s="403" t="s">
        <v>38</v>
      </c>
      <c r="B90" s="408"/>
      <c r="C90" s="408"/>
      <c r="D90" s="408"/>
      <c r="E90" s="408"/>
      <c r="F90" s="408"/>
      <c r="G90" s="408"/>
      <c r="H90" s="408"/>
      <c r="I90" s="408"/>
      <c r="J90" s="408"/>
      <c r="K90" s="408"/>
      <c r="L90" s="408"/>
      <c r="M90" s="408"/>
      <c r="N90" s="408"/>
      <c r="O90" s="408"/>
      <c r="P90" s="408"/>
      <c r="Q90" s="408"/>
      <c r="R90" s="408"/>
    </row>
    <row r="91" spans="1:18" ht="17.399999999999999">
      <c r="A91" s="31" t="s">
        <v>39</v>
      </c>
      <c r="B91" s="31"/>
      <c r="C91" s="32"/>
      <c r="D91" s="32"/>
      <c r="E91" s="33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</row>
    <row r="92" spans="1:18" ht="17.399999999999999">
      <c r="A92" s="31" t="s">
        <v>78</v>
      </c>
      <c r="B92" s="32"/>
      <c r="C92" s="32"/>
      <c r="D92" s="32"/>
      <c r="E92" s="33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</row>
    <row r="93" spans="1:18" ht="15.6">
      <c r="A93" s="385" t="s">
        <v>11</v>
      </c>
      <c r="B93" s="385" t="s">
        <v>14</v>
      </c>
      <c r="C93" s="385" t="s">
        <v>15</v>
      </c>
      <c r="D93" s="385" t="s">
        <v>6</v>
      </c>
      <c r="E93" s="385" t="s">
        <v>17</v>
      </c>
      <c r="F93" s="385" t="s">
        <v>34</v>
      </c>
      <c r="G93" s="427" t="s">
        <v>109</v>
      </c>
      <c r="H93" s="428"/>
      <c r="I93" s="429"/>
      <c r="J93" s="427" t="s">
        <v>195</v>
      </c>
      <c r="K93" s="428"/>
      <c r="L93" s="428"/>
      <c r="M93" s="428"/>
      <c r="N93" s="428"/>
      <c r="O93" s="428"/>
      <c r="P93" s="428"/>
      <c r="Q93" s="428"/>
      <c r="R93" s="429"/>
    </row>
    <row r="94" spans="1:18" ht="21">
      <c r="A94" s="386" t="s">
        <v>12</v>
      </c>
      <c r="B94" s="386"/>
      <c r="C94" s="386" t="s">
        <v>16</v>
      </c>
      <c r="D94" s="386" t="s">
        <v>33</v>
      </c>
      <c r="E94" s="386" t="s">
        <v>2</v>
      </c>
      <c r="F94" s="386" t="s">
        <v>35</v>
      </c>
      <c r="G94" s="387" t="s">
        <v>18</v>
      </c>
      <c r="H94" s="388" t="s">
        <v>19</v>
      </c>
      <c r="I94" s="389" t="s">
        <v>20</v>
      </c>
      <c r="J94" s="390" t="s">
        <v>21</v>
      </c>
      <c r="K94" s="388" t="s">
        <v>22</v>
      </c>
      <c r="L94" s="390" t="s">
        <v>23</v>
      </c>
      <c r="M94" s="388" t="s">
        <v>24</v>
      </c>
      <c r="N94" s="390" t="s">
        <v>25</v>
      </c>
      <c r="O94" s="388" t="s">
        <v>26</v>
      </c>
      <c r="P94" s="390" t="s">
        <v>27</v>
      </c>
      <c r="Q94" s="388" t="s">
        <v>28</v>
      </c>
      <c r="R94" s="388" t="s">
        <v>29</v>
      </c>
    </row>
    <row r="95" spans="1:18" ht="15.6">
      <c r="A95" s="50">
        <v>7</v>
      </c>
      <c r="B95" s="18" t="s">
        <v>100</v>
      </c>
      <c r="C95" s="18" t="s">
        <v>100</v>
      </c>
      <c r="D95" s="74">
        <v>552000</v>
      </c>
      <c r="E95" s="12" t="s">
        <v>534</v>
      </c>
      <c r="F95" s="12" t="s">
        <v>31</v>
      </c>
      <c r="G95" s="36"/>
      <c r="H95" s="11"/>
      <c r="I95" s="37"/>
      <c r="J95" s="38"/>
      <c r="K95" s="11"/>
      <c r="L95" s="38"/>
      <c r="M95" s="11"/>
      <c r="N95" s="38"/>
      <c r="O95" s="11"/>
      <c r="P95" s="38"/>
      <c r="Q95" s="11"/>
      <c r="R95" s="11"/>
    </row>
    <row r="96" spans="1:18" ht="15.6">
      <c r="A96" s="14"/>
      <c r="B96" s="18" t="s">
        <v>531</v>
      </c>
      <c r="C96" s="18" t="s">
        <v>531</v>
      </c>
      <c r="D96" s="60"/>
      <c r="E96" s="13"/>
      <c r="F96" s="14"/>
      <c r="G96" s="39"/>
      <c r="H96" s="13"/>
      <c r="I96" s="40"/>
      <c r="J96" s="22"/>
      <c r="K96" s="13"/>
      <c r="L96" s="22"/>
      <c r="M96" s="13"/>
      <c r="N96" s="22"/>
      <c r="O96" s="13"/>
      <c r="P96" s="22"/>
      <c r="Q96" s="13"/>
      <c r="R96" s="13"/>
    </row>
    <row r="97" spans="1:18" ht="15.6">
      <c r="A97" s="14"/>
      <c r="B97" s="18" t="s">
        <v>234</v>
      </c>
      <c r="C97" s="13" t="s">
        <v>532</v>
      </c>
      <c r="D97" s="60"/>
      <c r="E97" s="13"/>
      <c r="F97" s="14"/>
      <c r="G97" s="39"/>
      <c r="H97" s="13"/>
      <c r="I97" s="40"/>
      <c r="J97" s="22"/>
      <c r="K97" s="13"/>
      <c r="L97" s="22"/>
      <c r="M97" s="13"/>
      <c r="N97" s="22"/>
      <c r="O97" s="13"/>
      <c r="P97" s="22"/>
      <c r="Q97" s="13"/>
      <c r="R97" s="13"/>
    </row>
    <row r="98" spans="1:18" ht="15.6">
      <c r="A98" s="14"/>
      <c r="B98" s="18"/>
      <c r="C98" s="13" t="s">
        <v>115</v>
      </c>
      <c r="D98" s="60"/>
      <c r="E98" s="13"/>
      <c r="F98" s="14"/>
      <c r="G98" s="39"/>
      <c r="H98" s="13"/>
      <c r="I98" s="40"/>
      <c r="J98" s="22"/>
      <c r="K98" s="13"/>
      <c r="L98" s="22"/>
      <c r="M98" s="13"/>
      <c r="N98" s="22"/>
      <c r="O98" s="13"/>
      <c r="P98" s="22"/>
      <c r="Q98" s="13"/>
      <c r="R98" s="13"/>
    </row>
    <row r="99" spans="1:18" ht="15.6">
      <c r="A99" s="14"/>
      <c r="B99" s="18"/>
      <c r="C99" s="13" t="s">
        <v>533</v>
      </c>
      <c r="D99" s="60"/>
      <c r="E99" s="13"/>
      <c r="F99" s="14"/>
      <c r="G99" s="39"/>
      <c r="H99" s="13"/>
      <c r="I99" s="40"/>
      <c r="J99" s="22"/>
      <c r="K99" s="13"/>
      <c r="L99" s="22"/>
      <c r="M99" s="13"/>
      <c r="N99" s="22"/>
      <c r="O99" s="13"/>
      <c r="P99" s="22"/>
      <c r="Q99" s="13"/>
      <c r="R99" s="13"/>
    </row>
    <row r="100" spans="1:18" ht="15.6">
      <c r="A100" s="14"/>
      <c r="B100" s="18"/>
      <c r="C100" s="13" t="s">
        <v>116</v>
      </c>
      <c r="D100" s="60"/>
      <c r="E100" s="13"/>
      <c r="F100" s="14"/>
      <c r="G100" s="39"/>
      <c r="H100" s="13"/>
      <c r="I100" s="40"/>
      <c r="J100" s="22"/>
      <c r="K100" s="13"/>
      <c r="L100" s="22"/>
      <c r="M100" s="13"/>
      <c r="N100" s="22"/>
      <c r="O100" s="13"/>
      <c r="P100" s="22"/>
      <c r="Q100" s="13"/>
      <c r="R100" s="16"/>
    </row>
    <row r="101" spans="1:18" ht="15.6">
      <c r="A101" s="50">
        <v>8</v>
      </c>
      <c r="B101" s="27" t="s">
        <v>100</v>
      </c>
      <c r="C101" s="11" t="s">
        <v>100</v>
      </c>
      <c r="D101" s="74">
        <v>954000</v>
      </c>
      <c r="E101" s="12" t="s">
        <v>538</v>
      </c>
      <c r="F101" s="12" t="s">
        <v>31</v>
      </c>
      <c r="G101" s="36"/>
      <c r="H101" s="11"/>
      <c r="I101" s="37"/>
      <c r="J101" s="38"/>
      <c r="K101" s="11"/>
      <c r="L101" s="38"/>
      <c r="M101" s="11"/>
      <c r="N101" s="38"/>
      <c r="O101" s="11"/>
      <c r="P101" s="38"/>
      <c r="Q101" s="11"/>
      <c r="R101" s="11"/>
    </row>
    <row r="102" spans="1:18" ht="15.6">
      <c r="A102" s="14"/>
      <c r="B102" s="18" t="s">
        <v>535</v>
      </c>
      <c r="C102" s="18" t="s">
        <v>535</v>
      </c>
      <c r="D102" s="60"/>
      <c r="E102" s="13"/>
      <c r="F102" s="14"/>
      <c r="G102" s="39"/>
      <c r="H102" s="13"/>
      <c r="I102" s="40"/>
      <c r="J102" s="22"/>
      <c r="K102" s="13"/>
      <c r="L102" s="22"/>
      <c r="M102" s="13"/>
      <c r="N102" s="22"/>
      <c r="O102" s="13"/>
      <c r="P102" s="22"/>
      <c r="Q102" s="13"/>
      <c r="R102" s="13"/>
    </row>
    <row r="103" spans="1:18" ht="15.6">
      <c r="A103" s="14"/>
      <c r="B103" s="18"/>
      <c r="C103" s="13" t="s">
        <v>536</v>
      </c>
      <c r="D103" s="60"/>
      <c r="E103" s="13"/>
      <c r="F103" s="14"/>
      <c r="G103" s="39"/>
      <c r="H103" s="13"/>
      <c r="I103" s="40"/>
      <c r="J103" s="22"/>
      <c r="K103" s="13"/>
      <c r="L103" s="22"/>
      <c r="M103" s="13"/>
      <c r="N103" s="22"/>
      <c r="O103" s="13"/>
      <c r="P103" s="22"/>
      <c r="Q103" s="13"/>
      <c r="R103" s="13"/>
    </row>
    <row r="104" spans="1:18" ht="15.6">
      <c r="A104" s="14"/>
      <c r="B104" s="18"/>
      <c r="C104" s="13" t="s">
        <v>537</v>
      </c>
      <c r="D104" s="60"/>
      <c r="E104" s="13"/>
      <c r="F104" s="14"/>
      <c r="G104" s="39"/>
      <c r="H104" s="13"/>
      <c r="I104" s="40"/>
      <c r="J104" s="22"/>
      <c r="K104" s="13"/>
      <c r="L104" s="22"/>
      <c r="M104" s="13"/>
      <c r="N104" s="22"/>
      <c r="O104" s="13"/>
      <c r="P104" s="22"/>
      <c r="Q104" s="13"/>
      <c r="R104" s="13"/>
    </row>
    <row r="105" spans="1:18" ht="15.6">
      <c r="A105" s="14"/>
      <c r="B105" s="18"/>
      <c r="C105" s="13" t="s">
        <v>43</v>
      </c>
      <c r="D105" s="60"/>
      <c r="E105" s="13"/>
      <c r="F105" s="14"/>
      <c r="G105" s="39"/>
      <c r="H105" s="13"/>
      <c r="I105" s="40"/>
      <c r="J105" s="22"/>
      <c r="K105" s="13"/>
      <c r="L105" s="22"/>
      <c r="M105" s="13"/>
      <c r="N105" s="22"/>
      <c r="O105" s="13"/>
      <c r="P105" s="22"/>
      <c r="Q105" s="13"/>
      <c r="R105" s="13"/>
    </row>
    <row r="106" spans="1:18" ht="15.6">
      <c r="A106" s="14"/>
      <c r="B106" s="18"/>
      <c r="C106" s="13"/>
      <c r="D106" s="60"/>
      <c r="E106" s="13"/>
      <c r="F106" s="14"/>
      <c r="G106" s="39"/>
      <c r="H106" s="13"/>
      <c r="I106" s="40"/>
      <c r="J106" s="22"/>
      <c r="K106" s="13"/>
      <c r="L106" s="22"/>
      <c r="M106" s="13"/>
      <c r="N106" s="22"/>
      <c r="O106" s="13"/>
      <c r="P106" s="22"/>
      <c r="Q106" s="13"/>
      <c r="R106" s="13"/>
    </row>
    <row r="107" spans="1:18" ht="15.6">
      <c r="A107" s="17"/>
      <c r="B107" s="19"/>
      <c r="C107" s="42"/>
      <c r="D107" s="63"/>
      <c r="E107" s="16"/>
      <c r="F107" s="17"/>
      <c r="G107" s="42"/>
      <c r="H107" s="16"/>
      <c r="I107" s="28"/>
      <c r="J107" s="43"/>
      <c r="K107" s="16"/>
      <c r="L107" s="43"/>
      <c r="M107" s="16"/>
      <c r="N107" s="43"/>
      <c r="O107" s="16"/>
      <c r="P107" s="43"/>
      <c r="Q107" s="16"/>
      <c r="R107" s="16"/>
    </row>
    <row r="108" spans="1:18" ht="15.6">
      <c r="A108" s="23"/>
      <c r="B108" s="46"/>
      <c r="C108" s="22"/>
      <c r="D108" s="69"/>
      <c r="E108" s="22"/>
      <c r="F108" s="23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</row>
    <row r="109" spans="1:18" ht="15.6">
      <c r="A109" s="23"/>
      <c r="B109" s="46"/>
      <c r="C109" s="22"/>
      <c r="D109" s="69"/>
      <c r="E109" s="22"/>
      <c r="F109" s="23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 ht="15.6">
      <c r="A110" s="23"/>
      <c r="B110" s="46"/>
      <c r="C110" s="22"/>
      <c r="D110" s="69"/>
      <c r="E110" s="22"/>
      <c r="F110" s="23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</row>
    <row r="111" spans="1:18" ht="15.6">
      <c r="A111" s="23"/>
      <c r="B111" s="46"/>
      <c r="C111" s="22"/>
      <c r="D111" s="69"/>
      <c r="E111" s="22"/>
      <c r="F111" s="23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 ht="15.6">
      <c r="A112" s="23"/>
      <c r="B112" s="46"/>
      <c r="C112" s="22"/>
      <c r="D112" s="69"/>
      <c r="E112" s="22"/>
      <c r="F112" s="23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</row>
    <row r="113" spans="1:18" ht="15.6">
      <c r="A113" s="23"/>
      <c r="B113" s="46"/>
      <c r="C113" s="22"/>
      <c r="D113" s="69"/>
      <c r="E113" s="22"/>
      <c r="F113" s="23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 ht="15.6">
      <c r="A114" s="23"/>
      <c r="B114" s="46"/>
      <c r="C114" s="22"/>
      <c r="D114" s="69"/>
      <c r="E114" s="22"/>
      <c r="F114" s="23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</row>
    <row r="115" spans="1:18" ht="15.6">
      <c r="A115" s="23"/>
      <c r="B115" s="46"/>
      <c r="C115" s="22"/>
      <c r="D115" s="69"/>
      <c r="E115" s="22"/>
      <c r="F115" s="23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 ht="15.6">
      <c r="A116" s="23"/>
      <c r="B116" s="46"/>
      <c r="C116" s="22"/>
      <c r="D116" s="69"/>
      <c r="E116" s="22"/>
      <c r="F116" s="23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1:18" ht="15.6">
      <c r="A117" s="403" t="s">
        <v>13</v>
      </c>
      <c r="B117" s="403"/>
      <c r="C117" s="403"/>
      <c r="D117" s="403"/>
      <c r="E117" s="403"/>
      <c r="F117" s="403"/>
      <c r="G117" s="403"/>
      <c r="H117" s="403"/>
      <c r="I117" s="403"/>
      <c r="J117" s="403"/>
      <c r="K117" s="403"/>
      <c r="L117" s="403"/>
      <c r="M117" s="403"/>
      <c r="N117" s="403"/>
      <c r="O117" s="403"/>
      <c r="P117" s="403"/>
      <c r="Q117" s="403"/>
      <c r="R117" s="403"/>
    </row>
    <row r="118" spans="1:18" ht="15.6">
      <c r="A118" s="403" t="s">
        <v>108</v>
      </c>
      <c r="B118" s="403"/>
      <c r="C118" s="403"/>
      <c r="D118" s="403"/>
      <c r="E118" s="403"/>
      <c r="F118" s="403"/>
      <c r="G118" s="403"/>
      <c r="H118" s="403"/>
      <c r="I118" s="403"/>
      <c r="J118" s="403"/>
      <c r="K118" s="403"/>
      <c r="L118" s="403"/>
      <c r="M118" s="403"/>
      <c r="N118" s="403"/>
      <c r="O118" s="403"/>
      <c r="P118" s="403"/>
      <c r="Q118" s="403"/>
      <c r="R118" s="403"/>
    </row>
    <row r="119" spans="1:18" ht="15.6">
      <c r="A119" s="403" t="s">
        <v>38</v>
      </c>
      <c r="B119" s="403"/>
      <c r="C119" s="403"/>
      <c r="D119" s="403"/>
      <c r="E119" s="403"/>
      <c r="F119" s="403"/>
      <c r="G119" s="403"/>
      <c r="H119" s="403"/>
      <c r="I119" s="403"/>
      <c r="J119" s="403"/>
      <c r="K119" s="403"/>
      <c r="L119" s="403"/>
      <c r="M119" s="403"/>
      <c r="N119" s="403"/>
      <c r="O119" s="403"/>
      <c r="P119" s="403"/>
      <c r="Q119" s="403"/>
      <c r="R119" s="403"/>
    </row>
    <row r="120" spans="1:18" ht="17.399999999999999">
      <c r="A120" s="31" t="s">
        <v>39</v>
      </c>
      <c r="B120" s="31"/>
      <c r="C120" s="32"/>
      <c r="D120" s="32"/>
      <c r="E120" s="131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</row>
    <row r="121" spans="1:18" ht="17.399999999999999">
      <c r="A121" s="31" t="s">
        <v>106</v>
      </c>
      <c r="B121" s="32"/>
      <c r="C121" s="32"/>
      <c r="D121" s="32"/>
      <c r="E121" s="33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</row>
    <row r="122" spans="1:18" ht="15.6">
      <c r="A122" s="385" t="s">
        <v>11</v>
      </c>
      <c r="B122" s="385" t="s">
        <v>14</v>
      </c>
      <c r="C122" s="385" t="s">
        <v>15</v>
      </c>
      <c r="D122" s="385" t="s">
        <v>6</v>
      </c>
      <c r="E122" s="385" t="s">
        <v>17</v>
      </c>
      <c r="F122" s="385" t="s">
        <v>34</v>
      </c>
      <c r="G122" s="427" t="s">
        <v>105</v>
      </c>
      <c r="H122" s="428"/>
      <c r="I122" s="429"/>
      <c r="J122" s="427" t="s">
        <v>109</v>
      </c>
      <c r="K122" s="428"/>
      <c r="L122" s="428"/>
      <c r="M122" s="428"/>
      <c r="N122" s="428"/>
      <c r="O122" s="428"/>
      <c r="P122" s="428"/>
      <c r="Q122" s="428"/>
      <c r="R122" s="429"/>
    </row>
    <row r="123" spans="1:18" ht="21">
      <c r="A123" s="386" t="s">
        <v>12</v>
      </c>
      <c r="B123" s="386"/>
      <c r="C123" s="386" t="s">
        <v>16</v>
      </c>
      <c r="D123" s="386" t="s">
        <v>33</v>
      </c>
      <c r="E123" s="386" t="s">
        <v>2</v>
      </c>
      <c r="F123" s="386" t="s">
        <v>35</v>
      </c>
      <c r="G123" s="387" t="s">
        <v>18</v>
      </c>
      <c r="H123" s="388" t="s">
        <v>19</v>
      </c>
      <c r="I123" s="389" t="s">
        <v>20</v>
      </c>
      <c r="J123" s="390" t="s">
        <v>21</v>
      </c>
      <c r="K123" s="388" t="s">
        <v>22</v>
      </c>
      <c r="L123" s="390" t="s">
        <v>23</v>
      </c>
      <c r="M123" s="388" t="s">
        <v>24</v>
      </c>
      <c r="N123" s="390" t="s">
        <v>25</v>
      </c>
      <c r="O123" s="388" t="s">
        <v>26</v>
      </c>
      <c r="P123" s="390" t="s">
        <v>27</v>
      </c>
      <c r="Q123" s="388" t="s">
        <v>28</v>
      </c>
      <c r="R123" s="388" t="s">
        <v>29</v>
      </c>
    </row>
    <row r="124" spans="1:18" ht="15.6">
      <c r="A124" s="50">
        <v>9</v>
      </c>
      <c r="B124" s="18" t="s">
        <v>100</v>
      </c>
      <c r="C124" s="18" t="s">
        <v>100</v>
      </c>
      <c r="D124" s="74">
        <v>991000</v>
      </c>
      <c r="E124" s="11" t="s">
        <v>541</v>
      </c>
      <c r="F124" s="12" t="s">
        <v>31</v>
      </c>
      <c r="G124" s="36"/>
      <c r="H124" s="11"/>
      <c r="I124" s="37"/>
      <c r="J124" s="38"/>
      <c r="K124" s="11"/>
      <c r="L124" s="38"/>
      <c r="M124" s="11"/>
      <c r="N124" s="38"/>
      <c r="O124" s="11"/>
      <c r="P124" s="38"/>
      <c r="Q124" s="11"/>
      <c r="R124" s="11"/>
    </row>
    <row r="125" spans="1:18" ht="15.6">
      <c r="A125" s="14"/>
      <c r="B125" s="18" t="s">
        <v>539</v>
      </c>
      <c r="C125" s="18" t="s">
        <v>539</v>
      </c>
      <c r="D125" s="60"/>
      <c r="E125" s="13"/>
      <c r="F125" s="14"/>
      <c r="G125" s="39"/>
      <c r="H125" s="13"/>
      <c r="I125" s="40"/>
      <c r="J125" s="22"/>
      <c r="K125" s="13"/>
      <c r="L125" s="22"/>
      <c r="M125" s="13"/>
      <c r="N125" s="22"/>
      <c r="O125" s="13"/>
      <c r="P125" s="22"/>
      <c r="Q125" s="13"/>
      <c r="R125" s="13"/>
    </row>
    <row r="126" spans="1:18" ht="15.6">
      <c r="A126" s="14"/>
      <c r="B126" s="18"/>
      <c r="C126" s="18" t="s">
        <v>117</v>
      </c>
      <c r="D126" s="60"/>
      <c r="E126" s="13"/>
      <c r="F126" s="14"/>
      <c r="G126" s="39"/>
      <c r="H126" s="13"/>
      <c r="I126" s="40"/>
      <c r="J126" s="22"/>
      <c r="K126" s="13"/>
      <c r="L126" s="22"/>
      <c r="M126" s="13"/>
      <c r="N126" s="22"/>
      <c r="O126" s="13"/>
      <c r="P126" s="22"/>
      <c r="Q126" s="13"/>
      <c r="R126" s="13"/>
    </row>
    <row r="127" spans="1:18" ht="15.6">
      <c r="A127" s="14"/>
      <c r="B127" s="18"/>
      <c r="C127" s="13" t="s">
        <v>118</v>
      </c>
      <c r="D127" s="60"/>
      <c r="E127" s="13"/>
      <c r="F127" s="14"/>
      <c r="G127" s="39"/>
      <c r="H127" s="13"/>
      <c r="I127" s="40"/>
      <c r="J127" s="22"/>
      <c r="K127" s="13"/>
      <c r="L127" s="22"/>
      <c r="M127" s="13"/>
      <c r="N127" s="22"/>
      <c r="O127" s="13"/>
      <c r="P127" s="22"/>
      <c r="Q127" s="13"/>
      <c r="R127" s="13"/>
    </row>
    <row r="128" spans="1:18" ht="15.6">
      <c r="A128" s="14"/>
      <c r="B128" s="18"/>
      <c r="C128" s="13" t="s">
        <v>540</v>
      </c>
      <c r="D128" s="60"/>
      <c r="E128" s="13"/>
      <c r="F128" s="14"/>
      <c r="G128" s="39"/>
      <c r="H128" s="13"/>
      <c r="I128" s="40"/>
      <c r="J128" s="22"/>
      <c r="K128" s="13"/>
      <c r="L128" s="22"/>
      <c r="M128" s="13"/>
      <c r="N128" s="22"/>
      <c r="O128" s="13"/>
      <c r="P128" s="22"/>
      <c r="Q128" s="13"/>
      <c r="R128" s="13"/>
    </row>
    <row r="129" spans="1:18" ht="15.6">
      <c r="A129" s="14"/>
      <c r="B129" s="18"/>
      <c r="C129" s="13" t="s">
        <v>67</v>
      </c>
      <c r="D129" s="63"/>
      <c r="E129" s="16"/>
      <c r="F129" s="17"/>
      <c r="G129" s="42"/>
      <c r="H129" s="16"/>
      <c r="I129" s="28"/>
      <c r="J129" s="43"/>
      <c r="K129" s="16"/>
      <c r="L129" s="43"/>
      <c r="M129" s="16"/>
      <c r="N129" s="43"/>
      <c r="O129" s="16"/>
      <c r="P129" s="43"/>
      <c r="Q129" s="16"/>
      <c r="R129" s="16"/>
    </row>
    <row r="130" spans="1:18" ht="15.6">
      <c r="A130" s="50">
        <v>10</v>
      </c>
      <c r="B130" s="27" t="s">
        <v>119</v>
      </c>
      <c r="C130" s="11" t="s">
        <v>119</v>
      </c>
      <c r="D130" s="60">
        <v>486000</v>
      </c>
      <c r="E130" s="14" t="s">
        <v>584</v>
      </c>
      <c r="F130" s="14" t="s">
        <v>31</v>
      </c>
      <c r="G130" s="39"/>
      <c r="H130" s="13"/>
      <c r="I130" s="40"/>
      <c r="J130" s="22"/>
      <c r="K130" s="13"/>
      <c r="L130" s="22"/>
      <c r="M130" s="13"/>
      <c r="N130" s="22"/>
      <c r="O130" s="13"/>
      <c r="P130" s="22"/>
      <c r="Q130" s="13"/>
      <c r="R130" s="13"/>
    </row>
    <row r="131" spans="1:18" ht="15.6">
      <c r="A131" s="14"/>
      <c r="B131" s="18" t="s">
        <v>542</v>
      </c>
      <c r="C131" s="18" t="s">
        <v>542</v>
      </c>
      <c r="D131" s="60"/>
      <c r="E131" s="13"/>
      <c r="F131" s="14"/>
      <c r="G131" s="39"/>
      <c r="H131" s="13"/>
      <c r="I131" s="40"/>
      <c r="J131" s="22"/>
      <c r="K131" s="13"/>
      <c r="L131" s="22"/>
      <c r="M131" s="13"/>
      <c r="N131" s="22"/>
      <c r="O131" s="13"/>
      <c r="P131" s="22"/>
      <c r="Q131" s="13"/>
      <c r="R131" s="13"/>
    </row>
    <row r="132" spans="1:18" ht="15.6">
      <c r="A132" s="14"/>
      <c r="B132" s="18" t="s">
        <v>543</v>
      </c>
      <c r="C132" s="13" t="s">
        <v>544</v>
      </c>
      <c r="D132" s="60"/>
      <c r="E132" s="13"/>
      <c r="F132" s="14"/>
      <c r="G132" s="39"/>
      <c r="H132" s="13"/>
      <c r="I132" s="40"/>
      <c r="J132" s="22"/>
      <c r="K132" s="13"/>
      <c r="L132" s="22"/>
      <c r="M132" s="13"/>
      <c r="N132" s="22"/>
      <c r="O132" s="13"/>
      <c r="P132" s="22"/>
      <c r="Q132" s="13"/>
      <c r="R132" s="13"/>
    </row>
    <row r="133" spans="1:18" ht="15.6">
      <c r="A133" s="14"/>
      <c r="B133" s="18"/>
      <c r="C133" s="13" t="s">
        <v>120</v>
      </c>
      <c r="D133" s="60"/>
      <c r="E133" s="13"/>
      <c r="F133" s="14"/>
      <c r="G133" s="39"/>
      <c r="H133" s="13"/>
      <c r="I133" s="40"/>
      <c r="J133" s="22"/>
      <c r="K133" s="13"/>
      <c r="L133" s="22"/>
      <c r="M133" s="13"/>
      <c r="N133" s="22"/>
      <c r="O133" s="13"/>
      <c r="P133" s="22"/>
      <c r="Q133" s="13"/>
      <c r="R133" s="13"/>
    </row>
    <row r="134" spans="1:18" ht="15.6">
      <c r="A134" s="14"/>
      <c r="B134" s="18"/>
      <c r="C134" s="13" t="s">
        <v>545</v>
      </c>
      <c r="D134" s="60"/>
      <c r="E134" s="13"/>
      <c r="F134" s="14"/>
      <c r="G134" s="39"/>
      <c r="H134" s="13"/>
      <c r="I134" s="40"/>
      <c r="J134" s="22"/>
      <c r="K134" s="13"/>
      <c r="L134" s="22"/>
      <c r="M134" s="13"/>
      <c r="N134" s="22"/>
      <c r="O134" s="13"/>
      <c r="P134" s="22"/>
      <c r="Q134" s="13"/>
      <c r="R134" s="13"/>
    </row>
    <row r="135" spans="1:18" ht="15.6">
      <c r="A135" s="14"/>
      <c r="B135" s="18"/>
      <c r="C135" s="13" t="s">
        <v>42</v>
      </c>
      <c r="D135" s="60"/>
      <c r="E135" s="13"/>
      <c r="F135" s="14"/>
      <c r="G135" s="39"/>
      <c r="H135" s="13"/>
      <c r="I135" s="40"/>
      <c r="J135" s="22"/>
      <c r="K135" s="13"/>
      <c r="L135" s="22"/>
      <c r="M135" s="13"/>
      <c r="N135" s="22"/>
      <c r="O135" s="13"/>
      <c r="P135" s="22"/>
      <c r="Q135" s="13"/>
      <c r="R135" s="13"/>
    </row>
    <row r="136" spans="1:18" ht="15.6">
      <c r="A136" s="17"/>
      <c r="B136" s="19"/>
      <c r="C136" s="42"/>
      <c r="D136" s="63"/>
      <c r="E136" s="16"/>
      <c r="F136" s="17"/>
      <c r="G136" s="42"/>
      <c r="H136" s="16"/>
      <c r="I136" s="28"/>
      <c r="J136" s="43"/>
      <c r="K136" s="16"/>
      <c r="L136" s="43"/>
      <c r="M136" s="16"/>
      <c r="N136" s="43"/>
      <c r="O136" s="16"/>
      <c r="P136" s="43"/>
      <c r="Q136" s="16"/>
      <c r="R136" s="16"/>
    </row>
    <row r="137" spans="1:18" ht="15.6">
      <c r="A137" s="23"/>
      <c r="B137" s="46"/>
      <c r="C137" s="22"/>
      <c r="D137" s="69"/>
      <c r="E137" s="22"/>
      <c r="F137" s="23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 ht="15.6">
      <c r="A138" s="23"/>
      <c r="B138" s="46"/>
      <c r="C138" s="22"/>
      <c r="D138" s="69"/>
      <c r="E138" s="22"/>
      <c r="F138" s="23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</row>
    <row r="139" spans="1:18" ht="15.6">
      <c r="A139" s="23"/>
      <c r="B139" s="46"/>
      <c r="C139" s="22"/>
      <c r="D139" s="69"/>
      <c r="E139" s="22"/>
      <c r="F139" s="23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 ht="15.6">
      <c r="A140" s="23"/>
      <c r="B140" s="46"/>
      <c r="C140" s="22"/>
      <c r="D140" s="69"/>
      <c r="E140" s="22"/>
      <c r="F140" s="23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</row>
    <row r="141" spans="1:18" ht="15.6">
      <c r="A141" s="23"/>
      <c r="B141" s="46"/>
      <c r="C141" s="22"/>
      <c r="D141" s="69"/>
      <c r="E141" s="22"/>
      <c r="F141" s="23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 ht="15.6">
      <c r="A142" s="23"/>
      <c r="B142" s="46"/>
      <c r="C142" s="22"/>
      <c r="D142" s="69"/>
      <c r="E142" s="22"/>
      <c r="F142" s="23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</row>
    <row r="143" spans="1:18" ht="15.6">
      <c r="A143" s="23"/>
      <c r="B143" s="46"/>
      <c r="C143" s="22"/>
      <c r="D143" s="69"/>
      <c r="E143" s="22"/>
      <c r="F143" s="23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 ht="15.6">
      <c r="A144" s="23"/>
      <c r="B144" s="46"/>
      <c r="C144" s="22"/>
      <c r="D144" s="69"/>
      <c r="E144" s="22"/>
      <c r="F144" s="23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</row>
    <row r="145" spans="1:18" ht="15.6">
      <c r="A145" s="23"/>
      <c r="B145" s="46"/>
      <c r="C145" s="22"/>
      <c r="D145" s="69"/>
      <c r="E145" s="22"/>
      <c r="F145" s="23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 ht="15.6">
      <c r="A146" s="403" t="s">
        <v>13</v>
      </c>
      <c r="B146" s="403"/>
      <c r="C146" s="403"/>
      <c r="D146" s="403"/>
      <c r="E146" s="403"/>
      <c r="F146" s="403"/>
      <c r="G146" s="403"/>
      <c r="H146" s="403"/>
      <c r="I146" s="403"/>
      <c r="J146" s="403"/>
      <c r="K146" s="403"/>
      <c r="L146" s="403"/>
      <c r="M146" s="403"/>
      <c r="N146" s="403"/>
      <c r="O146" s="403"/>
      <c r="P146" s="403"/>
      <c r="Q146" s="403"/>
      <c r="R146" s="403"/>
    </row>
    <row r="147" spans="1:18" ht="15.6">
      <c r="A147" s="403" t="s">
        <v>108</v>
      </c>
      <c r="B147" s="403"/>
      <c r="C147" s="403"/>
      <c r="D147" s="403"/>
      <c r="E147" s="403"/>
      <c r="F147" s="403"/>
      <c r="G147" s="403"/>
      <c r="H147" s="403"/>
      <c r="I147" s="403"/>
      <c r="J147" s="403"/>
      <c r="K147" s="403"/>
      <c r="L147" s="403"/>
      <c r="M147" s="403"/>
      <c r="N147" s="403"/>
      <c r="O147" s="403"/>
      <c r="P147" s="403"/>
      <c r="Q147" s="403"/>
      <c r="R147" s="403"/>
    </row>
    <row r="148" spans="1:18" ht="15.6">
      <c r="A148" s="403" t="s">
        <v>38</v>
      </c>
      <c r="B148" s="403"/>
      <c r="C148" s="403"/>
      <c r="D148" s="403"/>
      <c r="E148" s="403"/>
      <c r="F148" s="403"/>
      <c r="G148" s="403"/>
      <c r="H148" s="403"/>
      <c r="I148" s="403"/>
      <c r="J148" s="403"/>
      <c r="K148" s="403"/>
      <c r="L148" s="403"/>
      <c r="M148" s="403"/>
      <c r="N148" s="403"/>
      <c r="O148" s="403"/>
      <c r="P148" s="403"/>
      <c r="Q148" s="403"/>
      <c r="R148" s="403"/>
    </row>
    <row r="149" spans="1:18" ht="17.399999999999999">
      <c r="A149" s="31" t="s">
        <v>39</v>
      </c>
      <c r="B149" s="31"/>
      <c r="C149" s="32"/>
      <c r="D149" s="32"/>
      <c r="E149" s="131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</row>
    <row r="150" spans="1:18" ht="17.399999999999999">
      <c r="A150" s="31" t="s">
        <v>107</v>
      </c>
      <c r="B150" s="32"/>
      <c r="C150" s="32"/>
      <c r="D150" s="32"/>
      <c r="E150" s="33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</row>
    <row r="151" spans="1:18" ht="15.6">
      <c r="A151" s="385" t="s">
        <v>11</v>
      </c>
      <c r="B151" s="385" t="s">
        <v>14</v>
      </c>
      <c r="C151" s="385" t="s">
        <v>15</v>
      </c>
      <c r="D151" s="385" t="s">
        <v>6</v>
      </c>
      <c r="E151" s="385" t="s">
        <v>17</v>
      </c>
      <c r="F151" s="385" t="s">
        <v>34</v>
      </c>
      <c r="G151" s="427" t="s">
        <v>105</v>
      </c>
      <c r="H151" s="428"/>
      <c r="I151" s="429"/>
      <c r="J151" s="427" t="s">
        <v>109</v>
      </c>
      <c r="K151" s="428"/>
      <c r="L151" s="428"/>
      <c r="M151" s="428"/>
      <c r="N151" s="428"/>
      <c r="O151" s="428"/>
      <c r="P151" s="428"/>
      <c r="Q151" s="428"/>
      <c r="R151" s="429"/>
    </row>
    <row r="152" spans="1:18" ht="21">
      <c r="A152" s="386" t="s">
        <v>12</v>
      </c>
      <c r="B152" s="386"/>
      <c r="C152" s="386" t="s">
        <v>16</v>
      </c>
      <c r="D152" s="386" t="s">
        <v>33</v>
      </c>
      <c r="E152" s="386" t="s">
        <v>2</v>
      </c>
      <c r="F152" s="386" t="s">
        <v>35</v>
      </c>
      <c r="G152" s="387" t="s">
        <v>18</v>
      </c>
      <c r="H152" s="388" t="s">
        <v>19</v>
      </c>
      <c r="I152" s="389" t="s">
        <v>20</v>
      </c>
      <c r="J152" s="390" t="s">
        <v>21</v>
      </c>
      <c r="K152" s="388" t="s">
        <v>22</v>
      </c>
      <c r="L152" s="390" t="s">
        <v>23</v>
      </c>
      <c r="M152" s="388" t="s">
        <v>24</v>
      </c>
      <c r="N152" s="390" t="s">
        <v>25</v>
      </c>
      <c r="O152" s="388" t="s">
        <v>26</v>
      </c>
      <c r="P152" s="390" t="s">
        <v>27</v>
      </c>
      <c r="Q152" s="388" t="s">
        <v>28</v>
      </c>
      <c r="R152" s="388" t="s">
        <v>29</v>
      </c>
    </row>
    <row r="153" spans="1:18" ht="15.6">
      <c r="A153" s="50">
        <v>11</v>
      </c>
      <c r="B153" s="27" t="s">
        <v>119</v>
      </c>
      <c r="C153" s="27" t="s">
        <v>119</v>
      </c>
      <c r="D153" s="74">
        <v>492000</v>
      </c>
      <c r="E153" s="12" t="s">
        <v>534</v>
      </c>
      <c r="F153" s="12" t="s">
        <v>31</v>
      </c>
      <c r="G153" s="36"/>
      <c r="H153" s="11"/>
      <c r="I153" s="37"/>
      <c r="J153" s="38"/>
      <c r="K153" s="11"/>
      <c r="L153" s="38"/>
      <c r="M153" s="11"/>
      <c r="N153" s="38"/>
      <c r="O153" s="11"/>
      <c r="P153" s="38"/>
      <c r="Q153" s="11"/>
      <c r="R153" s="11"/>
    </row>
    <row r="154" spans="1:18" ht="15.6">
      <c r="A154" s="14"/>
      <c r="B154" s="18" t="s">
        <v>546</v>
      </c>
      <c r="C154" s="18" t="s">
        <v>546</v>
      </c>
      <c r="D154" s="60"/>
      <c r="E154" s="13"/>
      <c r="F154" s="14"/>
      <c r="G154" s="39"/>
      <c r="H154" s="13"/>
      <c r="I154" s="40"/>
      <c r="J154" s="22"/>
      <c r="K154" s="13"/>
      <c r="L154" s="22"/>
      <c r="M154" s="13"/>
      <c r="N154" s="22"/>
      <c r="O154" s="13"/>
      <c r="P154" s="22"/>
      <c r="Q154" s="13"/>
      <c r="R154" s="13"/>
    </row>
    <row r="155" spans="1:18" ht="15.6">
      <c r="A155" s="14"/>
      <c r="B155" s="18" t="s">
        <v>547</v>
      </c>
      <c r="C155" s="18" t="s">
        <v>547</v>
      </c>
      <c r="D155" s="60"/>
      <c r="E155" s="13"/>
      <c r="F155" s="14"/>
      <c r="G155" s="39"/>
      <c r="H155" s="13"/>
      <c r="I155" s="40"/>
      <c r="J155" s="22"/>
      <c r="K155" s="13"/>
      <c r="L155" s="22"/>
      <c r="M155" s="13"/>
      <c r="N155" s="22"/>
      <c r="O155" s="13"/>
      <c r="P155" s="22"/>
      <c r="Q155" s="13"/>
      <c r="R155" s="13"/>
    </row>
    <row r="156" spans="1:18" ht="15.6">
      <c r="A156" s="14"/>
      <c r="B156" s="18"/>
      <c r="C156" s="18" t="s">
        <v>548</v>
      </c>
      <c r="D156" s="60"/>
      <c r="E156" s="13"/>
      <c r="F156" s="14"/>
      <c r="G156" s="39"/>
      <c r="H156" s="13"/>
      <c r="I156" s="40"/>
      <c r="J156" s="22"/>
      <c r="K156" s="13"/>
      <c r="L156" s="22"/>
      <c r="M156" s="13"/>
      <c r="N156" s="22"/>
      <c r="O156" s="13"/>
      <c r="P156" s="22"/>
      <c r="Q156" s="13"/>
      <c r="R156" s="13"/>
    </row>
    <row r="157" spans="1:18" ht="15.6">
      <c r="A157" s="14"/>
      <c r="B157" s="18"/>
      <c r="C157" s="13" t="s">
        <v>549</v>
      </c>
      <c r="D157" s="60"/>
      <c r="E157" s="13"/>
      <c r="F157" s="14"/>
      <c r="G157" s="39"/>
      <c r="H157" s="13"/>
      <c r="I157" s="40"/>
      <c r="J157" s="22"/>
      <c r="K157" s="13"/>
      <c r="L157" s="22"/>
      <c r="M157" s="13"/>
      <c r="N157" s="22"/>
      <c r="O157" s="13"/>
      <c r="P157" s="22"/>
      <c r="Q157" s="13"/>
      <c r="R157" s="13"/>
    </row>
    <row r="158" spans="1:18" ht="15.6">
      <c r="A158" s="14"/>
      <c r="B158" s="18"/>
      <c r="C158" s="13" t="s">
        <v>550</v>
      </c>
      <c r="D158" s="60"/>
      <c r="E158" s="13"/>
      <c r="F158" s="14"/>
      <c r="G158" s="39"/>
      <c r="H158" s="13"/>
      <c r="I158" s="40"/>
      <c r="J158" s="22"/>
      <c r="K158" s="13"/>
      <c r="L158" s="22"/>
      <c r="M158" s="13"/>
      <c r="N158" s="22"/>
      <c r="O158" s="13"/>
      <c r="P158" s="22"/>
      <c r="Q158" s="13"/>
      <c r="R158" s="13"/>
    </row>
    <row r="159" spans="1:18" ht="15.6">
      <c r="A159" s="14"/>
      <c r="B159" s="18"/>
      <c r="C159" s="13" t="s">
        <v>122</v>
      </c>
      <c r="D159" s="63"/>
      <c r="E159" s="16"/>
      <c r="F159" s="17"/>
      <c r="G159" s="42"/>
      <c r="H159" s="16"/>
      <c r="I159" s="28"/>
      <c r="J159" s="43"/>
      <c r="K159" s="16"/>
      <c r="L159" s="43"/>
      <c r="M159" s="16"/>
      <c r="N159" s="43"/>
      <c r="O159" s="16"/>
      <c r="P159" s="43"/>
      <c r="Q159" s="16"/>
      <c r="R159" s="16"/>
    </row>
    <row r="160" spans="1:18" ht="15.6">
      <c r="A160" s="50">
        <v>12</v>
      </c>
      <c r="B160" s="27" t="s">
        <v>100</v>
      </c>
      <c r="C160" s="27" t="s">
        <v>119</v>
      </c>
      <c r="D160" s="60">
        <v>486000</v>
      </c>
      <c r="E160" s="14" t="s">
        <v>538</v>
      </c>
      <c r="F160" s="14" t="s">
        <v>31</v>
      </c>
      <c r="G160" s="39"/>
      <c r="H160" s="13"/>
      <c r="I160" s="40"/>
      <c r="J160" s="22"/>
      <c r="K160" s="13"/>
      <c r="L160" s="22"/>
      <c r="M160" s="13"/>
      <c r="N160" s="22"/>
      <c r="O160" s="13"/>
      <c r="P160" s="22"/>
      <c r="Q160" s="13"/>
      <c r="R160" s="13"/>
    </row>
    <row r="161" spans="1:18" ht="15.6">
      <c r="A161" s="14"/>
      <c r="B161" s="18" t="s">
        <v>551</v>
      </c>
      <c r="C161" s="18" t="s">
        <v>551</v>
      </c>
      <c r="D161" s="60"/>
      <c r="E161" s="13"/>
      <c r="F161" s="14"/>
      <c r="G161" s="39"/>
      <c r="H161" s="13"/>
      <c r="I161" s="40"/>
      <c r="J161" s="22"/>
      <c r="K161" s="13"/>
      <c r="L161" s="22"/>
      <c r="M161" s="13"/>
      <c r="N161" s="22"/>
      <c r="O161" s="13"/>
      <c r="P161" s="22"/>
      <c r="Q161" s="13"/>
      <c r="R161" s="13"/>
    </row>
    <row r="162" spans="1:18" ht="15.6">
      <c r="A162" s="14"/>
      <c r="B162" s="18"/>
      <c r="C162" s="18" t="s">
        <v>548</v>
      </c>
      <c r="D162" s="60"/>
      <c r="E162" s="13"/>
      <c r="F162" s="14"/>
      <c r="G162" s="39"/>
      <c r="H162" s="13"/>
      <c r="I162" s="40"/>
      <c r="J162" s="22"/>
      <c r="K162" s="13"/>
      <c r="L162" s="22"/>
      <c r="M162" s="13"/>
      <c r="N162" s="22"/>
      <c r="O162" s="13"/>
      <c r="P162" s="22"/>
      <c r="Q162" s="13"/>
      <c r="R162" s="13"/>
    </row>
    <row r="163" spans="1:18" ht="15.6">
      <c r="A163" s="14"/>
      <c r="B163" s="18"/>
      <c r="C163" s="13" t="s">
        <v>549</v>
      </c>
      <c r="D163" s="60"/>
      <c r="E163" s="13"/>
      <c r="F163" s="14"/>
      <c r="G163" s="39"/>
      <c r="H163" s="13"/>
      <c r="I163" s="40"/>
      <c r="J163" s="22"/>
      <c r="K163" s="13"/>
      <c r="L163" s="22"/>
      <c r="M163" s="13"/>
      <c r="N163" s="22"/>
      <c r="O163" s="13"/>
      <c r="P163" s="22"/>
      <c r="Q163" s="13"/>
      <c r="R163" s="13"/>
    </row>
    <row r="164" spans="1:18" ht="15.6">
      <c r="A164" s="14"/>
      <c r="B164" s="18"/>
      <c r="C164" s="13" t="s">
        <v>550</v>
      </c>
      <c r="D164" s="60"/>
      <c r="E164" s="13"/>
      <c r="F164" s="14"/>
      <c r="G164" s="39"/>
      <c r="H164" s="13"/>
      <c r="I164" s="40"/>
      <c r="J164" s="22"/>
      <c r="K164" s="13"/>
      <c r="L164" s="22"/>
      <c r="M164" s="13"/>
      <c r="N164" s="22"/>
      <c r="O164" s="13"/>
      <c r="P164" s="22"/>
      <c r="Q164" s="13"/>
      <c r="R164" s="13"/>
    </row>
    <row r="165" spans="1:18" ht="15.6">
      <c r="A165" s="14"/>
      <c r="B165" s="18"/>
      <c r="C165" s="13" t="s">
        <v>122</v>
      </c>
      <c r="D165" s="60"/>
      <c r="E165" s="13"/>
      <c r="F165" s="14"/>
      <c r="G165" s="39"/>
      <c r="H165" s="13"/>
      <c r="I165" s="40"/>
      <c r="J165" s="22"/>
      <c r="K165" s="13"/>
      <c r="L165" s="22"/>
      <c r="M165" s="13"/>
      <c r="N165" s="22"/>
      <c r="O165" s="13"/>
      <c r="P165" s="22"/>
      <c r="Q165" s="13"/>
      <c r="R165" s="13"/>
    </row>
    <row r="166" spans="1:18" ht="15.6">
      <c r="A166" s="17"/>
      <c r="B166" s="19"/>
      <c r="C166" s="13"/>
      <c r="D166" s="63"/>
      <c r="E166" s="16"/>
      <c r="F166" s="17"/>
      <c r="G166" s="42"/>
      <c r="H166" s="16"/>
      <c r="I166" s="28"/>
      <c r="J166" s="43"/>
      <c r="K166" s="16"/>
      <c r="L166" s="43"/>
      <c r="M166" s="16"/>
      <c r="N166" s="43"/>
      <c r="O166" s="16"/>
      <c r="P166" s="43"/>
      <c r="Q166" s="16"/>
      <c r="R166" s="16"/>
    </row>
    <row r="167" spans="1:18" ht="15.6">
      <c r="A167" s="50">
        <v>13</v>
      </c>
      <c r="B167" s="27" t="s">
        <v>125</v>
      </c>
      <c r="C167" s="11" t="s">
        <v>126</v>
      </c>
      <c r="D167" s="60">
        <v>100000</v>
      </c>
      <c r="E167" s="14" t="s">
        <v>68</v>
      </c>
      <c r="F167" s="14" t="s">
        <v>31</v>
      </c>
      <c r="G167" s="39"/>
      <c r="H167" s="13"/>
      <c r="I167" s="40"/>
      <c r="J167" s="22"/>
      <c r="K167" s="13"/>
      <c r="L167" s="22"/>
      <c r="M167" s="13"/>
      <c r="N167" s="22"/>
      <c r="O167" s="13"/>
      <c r="P167" s="22"/>
      <c r="Q167" s="13"/>
      <c r="R167" s="13"/>
    </row>
    <row r="168" spans="1:18" ht="15.6">
      <c r="A168" s="14"/>
      <c r="B168" s="98"/>
      <c r="C168" s="13" t="s">
        <v>127</v>
      </c>
      <c r="D168" s="60"/>
      <c r="E168" s="13"/>
      <c r="F168" s="14"/>
      <c r="G168" s="39"/>
      <c r="H168" s="13"/>
      <c r="I168" s="40"/>
      <c r="J168" s="22"/>
      <c r="K168" s="13"/>
      <c r="L168" s="22"/>
      <c r="M168" s="13"/>
      <c r="N168" s="22"/>
      <c r="O168" s="13"/>
      <c r="P168" s="22"/>
      <c r="Q168" s="13"/>
      <c r="R168" s="13"/>
    </row>
    <row r="169" spans="1:18" ht="15.6">
      <c r="A169" s="14"/>
      <c r="B169" s="18"/>
      <c r="C169" s="13"/>
      <c r="D169" s="60"/>
      <c r="E169" s="13"/>
      <c r="F169" s="14"/>
      <c r="G169" s="39"/>
      <c r="H169" s="13"/>
      <c r="I169" s="40"/>
      <c r="J169" s="22"/>
      <c r="K169" s="13"/>
      <c r="L169" s="22"/>
      <c r="M169" s="13"/>
      <c r="N169" s="22"/>
      <c r="O169" s="13"/>
      <c r="P169" s="22"/>
      <c r="Q169" s="13"/>
      <c r="R169" s="13"/>
    </row>
    <row r="170" spans="1:18" ht="15.6">
      <c r="A170" s="14"/>
      <c r="B170" s="18"/>
      <c r="C170" s="96"/>
      <c r="D170" s="60"/>
      <c r="E170" s="13"/>
      <c r="F170" s="14"/>
      <c r="G170" s="39"/>
      <c r="H170" s="13"/>
      <c r="I170" s="40"/>
      <c r="J170" s="22"/>
      <c r="K170" s="13"/>
      <c r="L170" s="22"/>
      <c r="M170" s="13"/>
      <c r="N170" s="22"/>
      <c r="O170" s="13"/>
      <c r="P170" s="22"/>
      <c r="Q170" s="13"/>
      <c r="R170" s="13"/>
    </row>
    <row r="171" spans="1:18" ht="15.6">
      <c r="A171" s="17"/>
      <c r="B171" s="19"/>
      <c r="C171" s="97"/>
      <c r="D171" s="63"/>
      <c r="E171" s="16"/>
      <c r="F171" s="17"/>
      <c r="G171" s="42"/>
      <c r="H171" s="16"/>
      <c r="I171" s="28"/>
      <c r="J171" s="43"/>
      <c r="K171" s="16"/>
      <c r="L171" s="43"/>
      <c r="M171" s="16"/>
      <c r="N171" s="43"/>
      <c r="O171" s="16"/>
      <c r="P171" s="43"/>
      <c r="Q171" s="16"/>
      <c r="R171" s="16"/>
    </row>
    <row r="172" spans="1:18" ht="15.6">
      <c r="A172" s="23"/>
      <c r="B172" s="46"/>
      <c r="C172" s="159"/>
      <c r="D172" s="69"/>
      <c r="E172" s="22"/>
      <c r="F172" s="23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</row>
    <row r="173" spans="1:18" ht="15.6">
      <c r="A173" s="23"/>
      <c r="B173" s="46"/>
      <c r="C173" s="159"/>
      <c r="D173" s="69"/>
      <c r="E173" s="22"/>
      <c r="F173" s="23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</row>
    <row r="174" spans="1:18" ht="15.6">
      <c r="A174" s="23"/>
      <c r="B174" s="46"/>
      <c r="C174" s="159"/>
      <c r="D174" s="69"/>
      <c r="E174" s="22"/>
      <c r="F174" s="23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</row>
    <row r="175" spans="1:18" ht="15.6">
      <c r="A175" s="403" t="s">
        <v>13</v>
      </c>
      <c r="B175" s="403"/>
      <c r="C175" s="403"/>
      <c r="D175" s="403"/>
      <c r="E175" s="403"/>
      <c r="F175" s="403"/>
      <c r="G175" s="403"/>
      <c r="H175" s="403"/>
      <c r="I175" s="403"/>
      <c r="J175" s="403"/>
      <c r="K175" s="403"/>
      <c r="L175" s="403"/>
      <c r="M175" s="403"/>
      <c r="N175" s="403"/>
      <c r="O175" s="403"/>
      <c r="P175" s="403"/>
      <c r="Q175" s="403"/>
      <c r="R175" s="403"/>
    </row>
    <row r="176" spans="1:18" ht="15.6">
      <c r="A176" s="403" t="s">
        <v>108</v>
      </c>
      <c r="B176" s="403"/>
      <c r="C176" s="403"/>
      <c r="D176" s="403"/>
      <c r="E176" s="403"/>
      <c r="F176" s="403"/>
      <c r="G176" s="403"/>
      <c r="H176" s="403"/>
      <c r="I176" s="403"/>
      <c r="J176" s="403"/>
      <c r="K176" s="403"/>
      <c r="L176" s="403"/>
      <c r="M176" s="403"/>
      <c r="N176" s="403"/>
      <c r="O176" s="403"/>
      <c r="P176" s="403"/>
      <c r="Q176" s="403"/>
      <c r="R176" s="403"/>
    </row>
    <row r="177" spans="1:18" ht="15.6">
      <c r="A177" s="403" t="s">
        <v>38</v>
      </c>
      <c r="B177" s="403"/>
      <c r="C177" s="403"/>
      <c r="D177" s="403"/>
      <c r="E177" s="403"/>
      <c r="F177" s="403"/>
      <c r="G177" s="403"/>
      <c r="H177" s="403"/>
      <c r="I177" s="403"/>
      <c r="J177" s="403"/>
      <c r="K177" s="403"/>
      <c r="L177" s="403"/>
      <c r="M177" s="403"/>
      <c r="N177" s="403"/>
      <c r="O177" s="403"/>
      <c r="P177" s="403"/>
      <c r="Q177" s="403"/>
      <c r="R177" s="403"/>
    </row>
    <row r="178" spans="1:18" ht="17.399999999999999">
      <c r="A178" s="31" t="s">
        <v>39</v>
      </c>
      <c r="B178" s="31"/>
      <c r="C178" s="32"/>
      <c r="D178" s="32"/>
      <c r="E178" s="13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</row>
    <row r="179" spans="1:18" ht="17.399999999999999">
      <c r="A179" s="31" t="s">
        <v>106</v>
      </c>
      <c r="B179" s="32"/>
      <c r="C179" s="32"/>
      <c r="D179" s="32"/>
      <c r="E179" s="33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0" spans="1:18" ht="15.6">
      <c r="A180" s="385" t="s">
        <v>11</v>
      </c>
      <c r="B180" s="385" t="s">
        <v>14</v>
      </c>
      <c r="C180" s="385" t="s">
        <v>15</v>
      </c>
      <c r="D180" s="385" t="s">
        <v>6</v>
      </c>
      <c r="E180" s="385" t="s">
        <v>17</v>
      </c>
      <c r="F180" s="385" t="s">
        <v>34</v>
      </c>
      <c r="G180" s="427" t="s">
        <v>105</v>
      </c>
      <c r="H180" s="428"/>
      <c r="I180" s="429"/>
      <c r="J180" s="427" t="s">
        <v>109</v>
      </c>
      <c r="K180" s="428"/>
      <c r="L180" s="428"/>
      <c r="M180" s="428"/>
      <c r="N180" s="428"/>
      <c r="O180" s="428"/>
      <c r="P180" s="428"/>
      <c r="Q180" s="428"/>
      <c r="R180" s="429"/>
    </row>
    <row r="181" spans="1:18" ht="21">
      <c r="A181" s="386" t="s">
        <v>12</v>
      </c>
      <c r="B181" s="386"/>
      <c r="C181" s="386" t="s">
        <v>16</v>
      </c>
      <c r="D181" s="386" t="s">
        <v>33</v>
      </c>
      <c r="E181" s="386" t="s">
        <v>2</v>
      </c>
      <c r="F181" s="386" t="s">
        <v>35</v>
      </c>
      <c r="G181" s="387" t="s">
        <v>18</v>
      </c>
      <c r="H181" s="388" t="s">
        <v>19</v>
      </c>
      <c r="I181" s="389" t="s">
        <v>20</v>
      </c>
      <c r="J181" s="390" t="s">
        <v>21</v>
      </c>
      <c r="K181" s="388" t="s">
        <v>22</v>
      </c>
      <c r="L181" s="390" t="s">
        <v>23</v>
      </c>
      <c r="M181" s="388" t="s">
        <v>24</v>
      </c>
      <c r="N181" s="390" t="s">
        <v>25</v>
      </c>
      <c r="O181" s="388" t="s">
        <v>26</v>
      </c>
      <c r="P181" s="390" t="s">
        <v>27</v>
      </c>
      <c r="Q181" s="388" t="s">
        <v>28</v>
      </c>
      <c r="R181" s="388" t="s">
        <v>29</v>
      </c>
    </row>
    <row r="182" spans="1:18" ht="15.6">
      <c r="A182" s="50">
        <v>14</v>
      </c>
      <c r="B182" s="18" t="s">
        <v>100</v>
      </c>
      <c r="C182" s="18" t="s">
        <v>100</v>
      </c>
      <c r="D182" s="74">
        <v>486000</v>
      </c>
      <c r="E182" s="12" t="s">
        <v>556</v>
      </c>
      <c r="F182" s="12" t="s">
        <v>31</v>
      </c>
      <c r="G182" s="36"/>
      <c r="H182" s="11"/>
      <c r="I182" s="37"/>
      <c r="J182" s="38"/>
      <c r="K182" s="11"/>
      <c r="L182" s="38"/>
      <c r="M182" s="11"/>
      <c r="N182" s="38"/>
      <c r="O182" s="11"/>
      <c r="P182" s="38"/>
      <c r="Q182" s="11"/>
      <c r="R182" s="11"/>
    </row>
    <row r="183" spans="1:18" ht="15.6">
      <c r="A183" s="14"/>
      <c r="B183" s="18" t="s">
        <v>552</v>
      </c>
      <c r="C183" s="18" t="s">
        <v>552</v>
      </c>
      <c r="D183" s="60"/>
      <c r="E183" s="13"/>
      <c r="F183" s="14"/>
      <c r="G183" s="39"/>
      <c r="H183" s="13"/>
      <c r="I183" s="40"/>
      <c r="J183" s="22"/>
      <c r="K183" s="13"/>
      <c r="L183" s="22"/>
      <c r="M183" s="13"/>
      <c r="N183" s="22"/>
      <c r="O183" s="13"/>
      <c r="P183" s="22"/>
      <c r="Q183" s="13"/>
      <c r="R183" s="13"/>
    </row>
    <row r="184" spans="1:18" ht="15.6">
      <c r="A184" s="14"/>
      <c r="B184" s="18"/>
      <c r="C184" s="18" t="s">
        <v>553</v>
      </c>
      <c r="D184" s="60"/>
      <c r="E184" s="13"/>
      <c r="F184" s="14"/>
      <c r="G184" s="39"/>
      <c r="H184" s="13"/>
      <c r="I184" s="40"/>
      <c r="J184" s="22"/>
      <c r="K184" s="13"/>
      <c r="L184" s="22"/>
      <c r="M184" s="13"/>
      <c r="N184" s="22"/>
      <c r="O184" s="13"/>
      <c r="P184" s="22"/>
      <c r="Q184" s="13"/>
      <c r="R184" s="13"/>
    </row>
    <row r="185" spans="1:18" ht="15.6">
      <c r="A185" s="14"/>
      <c r="B185" s="18"/>
      <c r="C185" s="13" t="s">
        <v>554</v>
      </c>
      <c r="D185" s="60"/>
      <c r="E185" s="13"/>
      <c r="F185" s="14"/>
      <c r="G185" s="39"/>
      <c r="H185" s="13"/>
      <c r="I185" s="40"/>
      <c r="J185" s="22"/>
      <c r="K185" s="13"/>
      <c r="L185" s="22"/>
      <c r="M185" s="13"/>
      <c r="N185" s="22"/>
      <c r="O185" s="13"/>
      <c r="P185" s="22"/>
      <c r="Q185" s="13"/>
      <c r="R185" s="13"/>
    </row>
    <row r="186" spans="1:18" ht="15.6">
      <c r="A186" s="14"/>
      <c r="B186" s="18"/>
      <c r="C186" s="13" t="s">
        <v>555</v>
      </c>
      <c r="D186" s="60"/>
      <c r="E186" s="13"/>
      <c r="F186" s="14"/>
      <c r="G186" s="39"/>
      <c r="H186" s="13"/>
      <c r="I186" s="40"/>
      <c r="J186" s="22"/>
      <c r="K186" s="13"/>
      <c r="L186" s="22"/>
      <c r="M186" s="13"/>
      <c r="N186" s="22"/>
      <c r="O186" s="13"/>
      <c r="P186" s="22"/>
      <c r="Q186" s="13"/>
      <c r="R186" s="13"/>
    </row>
    <row r="187" spans="1:18" ht="15.6">
      <c r="A187" s="14"/>
      <c r="B187" s="19"/>
      <c r="C187" s="16" t="s">
        <v>44</v>
      </c>
      <c r="D187" s="63"/>
      <c r="E187" s="16"/>
      <c r="F187" s="17"/>
      <c r="G187" s="42"/>
      <c r="H187" s="16"/>
      <c r="I187" s="28"/>
      <c r="J187" s="43"/>
      <c r="K187" s="16"/>
      <c r="L187" s="43"/>
      <c r="M187" s="16"/>
      <c r="N187" s="43"/>
      <c r="O187" s="16"/>
      <c r="P187" s="43"/>
      <c r="Q187" s="16"/>
      <c r="R187" s="16"/>
    </row>
    <row r="188" spans="1:18" ht="15.6">
      <c r="A188" s="50">
        <v>15</v>
      </c>
      <c r="B188" s="18" t="s">
        <v>100</v>
      </c>
      <c r="C188" s="18" t="s">
        <v>100</v>
      </c>
      <c r="D188" s="60">
        <v>486000</v>
      </c>
      <c r="E188" s="13" t="s">
        <v>49</v>
      </c>
      <c r="F188" s="14" t="s">
        <v>31</v>
      </c>
      <c r="G188" s="39"/>
      <c r="H188" s="13"/>
      <c r="I188" s="40"/>
      <c r="J188" s="22"/>
      <c r="K188" s="13"/>
      <c r="L188" s="22"/>
      <c r="M188" s="13"/>
      <c r="N188" s="22"/>
      <c r="O188" s="13"/>
      <c r="P188" s="22"/>
      <c r="Q188" s="13"/>
      <c r="R188" s="13"/>
    </row>
    <row r="189" spans="1:18" ht="15.6">
      <c r="A189" s="14"/>
      <c r="B189" s="18" t="s">
        <v>557</v>
      </c>
      <c r="C189" s="18" t="s">
        <v>557</v>
      </c>
      <c r="D189" s="60"/>
      <c r="E189" s="13"/>
      <c r="F189" s="14"/>
      <c r="G189" s="39"/>
      <c r="H189" s="13"/>
      <c r="I189" s="40"/>
      <c r="J189" s="22"/>
      <c r="K189" s="13"/>
      <c r="L189" s="22"/>
      <c r="M189" s="13"/>
      <c r="N189" s="22"/>
      <c r="O189" s="13"/>
      <c r="P189" s="22"/>
      <c r="Q189" s="13"/>
      <c r="R189" s="13"/>
    </row>
    <row r="190" spans="1:18" ht="15.6">
      <c r="A190" s="14"/>
      <c r="B190" s="18"/>
      <c r="C190" s="13" t="s">
        <v>558</v>
      </c>
      <c r="D190" s="60"/>
      <c r="E190" s="13"/>
      <c r="F190" s="14"/>
      <c r="G190" s="39"/>
      <c r="H190" s="13"/>
      <c r="I190" s="40"/>
      <c r="J190" s="22"/>
      <c r="K190" s="13"/>
      <c r="L190" s="22"/>
      <c r="M190" s="13"/>
      <c r="N190" s="22"/>
      <c r="O190" s="13"/>
      <c r="P190" s="22"/>
      <c r="Q190" s="13"/>
      <c r="R190" s="13"/>
    </row>
    <row r="191" spans="1:18" ht="15.6">
      <c r="A191" s="14"/>
      <c r="B191" s="18"/>
      <c r="C191" s="13" t="s">
        <v>559</v>
      </c>
      <c r="D191" s="60"/>
      <c r="E191" s="13"/>
      <c r="F191" s="14"/>
      <c r="G191" s="39"/>
      <c r="H191" s="13"/>
      <c r="I191" s="40"/>
      <c r="J191" s="22"/>
      <c r="K191" s="13"/>
      <c r="L191" s="22"/>
      <c r="M191" s="13"/>
      <c r="N191" s="22"/>
      <c r="O191" s="13"/>
      <c r="P191" s="22"/>
      <c r="Q191" s="13"/>
      <c r="R191" s="13"/>
    </row>
    <row r="192" spans="1:18" ht="15.6">
      <c r="A192" s="14"/>
      <c r="B192" s="18"/>
      <c r="C192" s="13" t="s">
        <v>42</v>
      </c>
      <c r="D192" s="60"/>
      <c r="E192" s="13"/>
      <c r="F192" s="14"/>
      <c r="G192" s="39"/>
      <c r="H192" s="13"/>
      <c r="I192" s="40"/>
      <c r="J192" s="22"/>
      <c r="K192" s="13"/>
      <c r="L192" s="22"/>
      <c r="M192" s="13"/>
      <c r="N192" s="22"/>
      <c r="O192" s="13"/>
      <c r="P192" s="22"/>
      <c r="Q192" s="13"/>
      <c r="R192" s="13"/>
    </row>
    <row r="193" spans="1:18" ht="15.6">
      <c r="A193" s="14"/>
      <c r="B193" s="19"/>
      <c r="C193" s="16"/>
      <c r="D193" s="63"/>
      <c r="E193" s="16"/>
      <c r="F193" s="17"/>
      <c r="G193" s="42"/>
      <c r="H193" s="16"/>
      <c r="I193" s="28"/>
      <c r="J193" s="43"/>
      <c r="K193" s="16"/>
      <c r="L193" s="43"/>
      <c r="M193" s="16"/>
      <c r="N193" s="43"/>
      <c r="O193" s="16"/>
      <c r="P193" s="43"/>
      <c r="Q193" s="16"/>
      <c r="R193" s="16"/>
    </row>
    <row r="194" spans="1:18" ht="15.6">
      <c r="A194" s="50">
        <v>16</v>
      </c>
      <c r="B194" s="18" t="s">
        <v>121</v>
      </c>
      <c r="C194" s="18" t="s">
        <v>121</v>
      </c>
      <c r="D194" s="60">
        <v>1913000</v>
      </c>
      <c r="E194" s="13" t="s">
        <v>561</v>
      </c>
      <c r="F194" s="14" t="s">
        <v>31</v>
      </c>
      <c r="G194" s="39"/>
      <c r="H194" s="13"/>
      <c r="I194" s="40"/>
      <c r="J194" s="22"/>
      <c r="K194" s="13"/>
      <c r="L194" s="22"/>
      <c r="M194" s="13"/>
      <c r="N194" s="22"/>
      <c r="O194" s="13"/>
      <c r="P194" s="22"/>
      <c r="Q194" s="13"/>
      <c r="R194" s="13"/>
    </row>
    <row r="195" spans="1:18" ht="15.6">
      <c r="A195" s="14"/>
      <c r="B195" s="18" t="s">
        <v>560</v>
      </c>
      <c r="C195" s="18" t="s">
        <v>560</v>
      </c>
      <c r="D195" s="60"/>
      <c r="E195" s="13" t="s">
        <v>562</v>
      </c>
      <c r="F195" s="14"/>
      <c r="G195" s="39"/>
      <c r="H195" s="13"/>
      <c r="I195" s="40"/>
      <c r="J195" s="22"/>
      <c r="K195" s="13"/>
      <c r="L195" s="22"/>
      <c r="M195" s="13"/>
      <c r="N195" s="22"/>
      <c r="O195" s="13"/>
      <c r="P195" s="22"/>
      <c r="Q195" s="13"/>
      <c r="R195" s="13"/>
    </row>
    <row r="196" spans="1:18" ht="15.6">
      <c r="A196" s="14"/>
      <c r="B196" s="18"/>
      <c r="C196" s="18" t="s">
        <v>563</v>
      </c>
      <c r="D196" s="60"/>
      <c r="E196" s="13"/>
      <c r="F196" s="14"/>
      <c r="G196" s="39"/>
      <c r="H196" s="13"/>
      <c r="I196" s="40"/>
      <c r="J196" s="22"/>
      <c r="K196" s="13"/>
      <c r="L196" s="22"/>
      <c r="M196" s="13"/>
      <c r="N196" s="22"/>
      <c r="O196" s="13"/>
      <c r="P196" s="22"/>
      <c r="Q196" s="13"/>
      <c r="R196" s="13"/>
    </row>
    <row r="197" spans="1:18" ht="15.6">
      <c r="A197" s="14"/>
      <c r="B197" s="18"/>
      <c r="C197" s="18" t="s">
        <v>123</v>
      </c>
      <c r="D197" s="60"/>
      <c r="E197" s="13"/>
      <c r="F197" s="14"/>
      <c r="G197" s="39"/>
      <c r="H197" s="13"/>
      <c r="I197" s="40"/>
      <c r="J197" s="22"/>
      <c r="K197" s="13"/>
      <c r="L197" s="22"/>
      <c r="M197" s="13"/>
      <c r="N197" s="22"/>
      <c r="O197" s="13"/>
      <c r="P197" s="22"/>
      <c r="Q197" s="13"/>
      <c r="R197" s="13"/>
    </row>
    <row r="198" spans="1:18" ht="24.6">
      <c r="A198" s="17"/>
      <c r="B198" s="19"/>
      <c r="C198" s="19" t="s">
        <v>124</v>
      </c>
      <c r="D198" s="63"/>
      <c r="E198" s="16"/>
      <c r="F198" s="17"/>
      <c r="G198" s="42"/>
      <c r="H198" s="16"/>
      <c r="I198" s="28"/>
      <c r="J198" s="43"/>
      <c r="K198" s="16"/>
      <c r="L198" s="43"/>
      <c r="M198" s="16"/>
      <c r="N198" s="43"/>
      <c r="O198" s="16"/>
      <c r="P198" s="174"/>
      <c r="Q198" s="16"/>
      <c r="R198" s="16"/>
    </row>
    <row r="199" spans="1:18" ht="15.6">
      <c r="A199" s="133">
        <v>17</v>
      </c>
      <c r="B199" s="18" t="s">
        <v>121</v>
      </c>
      <c r="C199" s="18" t="s">
        <v>121</v>
      </c>
      <c r="D199" s="60">
        <v>1843000</v>
      </c>
      <c r="E199" s="13" t="s">
        <v>566</v>
      </c>
      <c r="F199" s="14" t="s">
        <v>31</v>
      </c>
      <c r="G199" s="39"/>
      <c r="H199" s="13"/>
      <c r="I199" s="40"/>
      <c r="J199" s="22"/>
      <c r="K199" s="13"/>
      <c r="L199" s="22"/>
      <c r="M199" s="13"/>
      <c r="N199" s="22"/>
      <c r="O199" s="13"/>
      <c r="P199" s="22"/>
      <c r="Q199" s="13"/>
      <c r="R199" s="13"/>
    </row>
    <row r="200" spans="1:18" ht="15.6">
      <c r="A200" s="14"/>
      <c r="B200" s="18" t="s">
        <v>564</v>
      </c>
      <c r="C200" s="18" t="s">
        <v>564</v>
      </c>
      <c r="D200" s="60"/>
      <c r="E200" s="13"/>
      <c r="F200" s="14"/>
      <c r="G200" s="39"/>
      <c r="H200" s="13"/>
      <c r="I200" s="40"/>
      <c r="J200" s="22"/>
      <c r="K200" s="13"/>
      <c r="L200" s="22"/>
      <c r="M200" s="13"/>
      <c r="N200" s="22"/>
      <c r="O200" s="13"/>
      <c r="P200" s="22"/>
      <c r="Q200" s="13"/>
      <c r="R200" s="13"/>
    </row>
    <row r="201" spans="1:18" ht="15.6">
      <c r="A201" s="14"/>
      <c r="B201" s="18"/>
      <c r="C201" s="18" t="s">
        <v>565</v>
      </c>
      <c r="D201" s="60"/>
      <c r="E201" s="13"/>
      <c r="F201" s="14"/>
      <c r="G201" s="39"/>
      <c r="H201" s="13"/>
      <c r="I201" s="40"/>
      <c r="J201" s="22"/>
      <c r="K201" s="13"/>
      <c r="L201" s="22"/>
      <c r="M201" s="13"/>
      <c r="N201" s="22"/>
      <c r="O201" s="13"/>
      <c r="P201" s="22"/>
      <c r="Q201" s="13"/>
      <c r="R201" s="13"/>
    </row>
    <row r="202" spans="1:18" ht="15.6">
      <c r="A202" s="14"/>
      <c r="B202" s="18"/>
      <c r="C202" s="18" t="s">
        <v>123</v>
      </c>
      <c r="D202" s="60"/>
      <c r="E202" s="13"/>
      <c r="F202" s="14"/>
      <c r="G202" s="39"/>
      <c r="H202" s="13"/>
      <c r="I202" s="40"/>
      <c r="J202" s="22"/>
      <c r="K202" s="13"/>
      <c r="L202" s="22"/>
      <c r="M202" s="13"/>
      <c r="N202" s="22"/>
      <c r="O202" s="13"/>
      <c r="P202" s="22"/>
      <c r="Q202" s="13"/>
      <c r="R202" s="13"/>
    </row>
    <row r="203" spans="1:18" ht="15.6">
      <c r="A203" s="17"/>
      <c r="B203" s="19"/>
      <c r="C203" s="19" t="s">
        <v>124</v>
      </c>
      <c r="D203" s="63"/>
      <c r="E203" s="16"/>
      <c r="F203" s="17"/>
      <c r="G203" s="42"/>
      <c r="H203" s="16"/>
      <c r="I203" s="28"/>
      <c r="J203" s="43"/>
      <c r="K203" s="16"/>
      <c r="L203" s="43"/>
      <c r="M203" s="16"/>
      <c r="N203" s="43"/>
      <c r="O203" s="16"/>
      <c r="P203" s="43"/>
      <c r="Q203" s="16"/>
      <c r="R203" s="16"/>
    </row>
    <row r="204" spans="1:18" ht="15.6">
      <c r="A204" s="23"/>
      <c r="B204" s="46"/>
      <c r="C204" s="46"/>
      <c r="D204" s="69"/>
      <c r="E204" s="22"/>
      <c r="F204" s="23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</row>
    <row r="205" spans="1:18" ht="15.6">
      <c r="A205" s="403" t="s">
        <v>13</v>
      </c>
      <c r="B205" s="403"/>
      <c r="C205" s="403"/>
      <c r="D205" s="403"/>
      <c r="E205" s="403"/>
      <c r="F205" s="403"/>
      <c r="G205" s="403"/>
      <c r="H205" s="403"/>
      <c r="I205" s="403"/>
      <c r="J205" s="403"/>
      <c r="K205" s="403"/>
      <c r="L205" s="403"/>
      <c r="M205" s="403"/>
      <c r="N205" s="403"/>
      <c r="O205" s="403"/>
      <c r="P205" s="403"/>
      <c r="Q205" s="403"/>
      <c r="R205" s="403"/>
    </row>
    <row r="206" spans="1:18" ht="15.6">
      <c r="A206" s="403" t="s">
        <v>108</v>
      </c>
      <c r="B206" s="403"/>
      <c r="C206" s="403"/>
      <c r="D206" s="403"/>
      <c r="E206" s="403"/>
      <c r="F206" s="403"/>
      <c r="G206" s="403"/>
      <c r="H206" s="403"/>
      <c r="I206" s="403"/>
      <c r="J206" s="403"/>
      <c r="K206" s="403"/>
      <c r="L206" s="403"/>
      <c r="M206" s="403"/>
      <c r="N206" s="403"/>
      <c r="O206" s="403"/>
      <c r="P206" s="403"/>
      <c r="Q206" s="403"/>
      <c r="R206" s="403"/>
    </row>
    <row r="207" spans="1:18" ht="15.6">
      <c r="A207" s="403" t="s">
        <v>38</v>
      </c>
      <c r="B207" s="403"/>
      <c r="C207" s="403"/>
      <c r="D207" s="403"/>
      <c r="E207" s="403"/>
      <c r="F207" s="403"/>
      <c r="G207" s="403"/>
      <c r="H207" s="403"/>
      <c r="I207" s="403"/>
      <c r="J207" s="403"/>
      <c r="K207" s="403"/>
      <c r="L207" s="403"/>
      <c r="M207" s="403"/>
      <c r="N207" s="403"/>
      <c r="O207" s="403"/>
      <c r="P207" s="403"/>
      <c r="Q207" s="403"/>
      <c r="R207" s="403"/>
    </row>
    <row r="208" spans="1:18" ht="17.399999999999999">
      <c r="A208" s="31" t="s">
        <v>39</v>
      </c>
      <c r="B208" s="31"/>
      <c r="C208" s="32"/>
      <c r="D208" s="32"/>
      <c r="E208" s="131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</row>
    <row r="209" spans="1:18" ht="17.399999999999999">
      <c r="A209" s="31" t="s">
        <v>106</v>
      </c>
      <c r="B209" s="32"/>
      <c r="C209" s="32"/>
      <c r="D209" s="32"/>
      <c r="E209" s="33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</row>
    <row r="210" spans="1:18" ht="15.6">
      <c r="A210" s="385" t="s">
        <v>11</v>
      </c>
      <c r="B210" s="385" t="s">
        <v>14</v>
      </c>
      <c r="C210" s="385" t="s">
        <v>15</v>
      </c>
      <c r="D210" s="385" t="s">
        <v>6</v>
      </c>
      <c r="E210" s="385" t="s">
        <v>17</v>
      </c>
      <c r="F210" s="385" t="s">
        <v>34</v>
      </c>
      <c r="G210" s="427" t="s">
        <v>105</v>
      </c>
      <c r="H210" s="428"/>
      <c r="I210" s="429"/>
      <c r="J210" s="427" t="s">
        <v>109</v>
      </c>
      <c r="K210" s="428"/>
      <c r="L210" s="428"/>
      <c r="M210" s="428"/>
      <c r="N210" s="428"/>
      <c r="O210" s="428"/>
      <c r="P210" s="428"/>
      <c r="Q210" s="428"/>
      <c r="R210" s="429"/>
    </row>
    <row r="211" spans="1:18" ht="21">
      <c r="A211" s="386" t="s">
        <v>12</v>
      </c>
      <c r="B211" s="386"/>
      <c r="C211" s="386" t="s">
        <v>16</v>
      </c>
      <c r="D211" s="386" t="s">
        <v>33</v>
      </c>
      <c r="E211" s="386" t="s">
        <v>2</v>
      </c>
      <c r="F211" s="386" t="s">
        <v>35</v>
      </c>
      <c r="G211" s="387" t="s">
        <v>18</v>
      </c>
      <c r="H211" s="388" t="s">
        <v>19</v>
      </c>
      <c r="I211" s="389" t="s">
        <v>20</v>
      </c>
      <c r="J211" s="390" t="s">
        <v>21</v>
      </c>
      <c r="K211" s="388" t="s">
        <v>22</v>
      </c>
      <c r="L211" s="390" t="s">
        <v>23</v>
      </c>
      <c r="M211" s="388" t="s">
        <v>24</v>
      </c>
      <c r="N211" s="390" t="s">
        <v>25</v>
      </c>
      <c r="O211" s="388" t="s">
        <v>26</v>
      </c>
      <c r="P211" s="390" t="s">
        <v>27</v>
      </c>
      <c r="Q211" s="388" t="s">
        <v>28</v>
      </c>
      <c r="R211" s="388" t="s">
        <v>29</v>
      </c>
    </row>
    <row r="212" spans="1:18" ht="15.6">
      <c r="A212" s="50">
        <v>18</v>
      </c>
      <c r="B212" s="18" t="s">
        <v>121</v>
      </c>
      <c r="C212" s="18" t="s">
        <v>121</v>
      </c>
      <c r="D212" s="74">
        <v>1234000</v>
      </c>
      <c r="E212" s="11" t="s">
        <v>50</v>
      </c>
      <c r="F212" s="12" t="s">
        <v>31</v>
      </c>
      <c r="G212" s="36"/>
      <c r="H212" s="11"/>
      <c r="I212" s="37"/>
      <c r="J212" s="38"/>
      <c r="K212" s="11"/>
      <c r="L212" s="38"/>
      <c r="M212" s="11"/>
      <c r="N212" s="38"/>
      <c r="O212" s="11"/>
      <c r="P212" s="38"/>
      <c r="Q212" s="11"/>
      <c r="R212" s="11"/>
    </row>
    <row r="213" spans="1:18" ht="15.6">
      <c r="A213" s="14"/>
      <c r="B213" s="18" t="s">
        <v>567</v>
      </c>
      <c r="C213" s="18" t="s">
        <v>568</v>
      </c>
      <c r="D213" s="60"/>
      <c r="E213" s="13"/>
      <c r="F213" s="14"/>
      <c r="G213" s="39"/>
      <c r="H213" s="13"/>
      <c r="I213" s="40"/>
      <c r="J213" s="22"/>
      <c r="K213" s="13"/>
      <c r="L213" s="22"/>
      <c r="M213" s="13"/>
      <c r="N213" s="22"/>
      <c r="O213" s="13"/>
      <c r="P213" s="22"/>
      <c r="Q213" s="13"/>
      <c r="R213" s="13"/>
    </row>
    <row r="214" spans="1:18" ht="15.6">
      <c r="A214" s="14"/>
      <c r="B214" s="18"/>
      <c r="C214" s="18" t="s">
        <v>569</v>
      </c>
      <c r="D214" s="60"/>
      <c r="E214" s="13"/>
      <c r="F214" s="14"/>
      <c r="G214" s="39"/>
      <c r="H214" s="13"/>
      <c r="I214" s="40"/>
      <c r="J214" s="22"/>
      <c r="K214" s="13"/>
      <c r="L214" s="22"/>
      <c r="M214" s="13"/>
      <c r="N214" s="22"/>
      <c r="O214" s="13"/>
      <c r="P214" s="22"/>
      <c r="Q214" s="13"/>
      <c r="R214" s="13"/>
    </row>
    <row r="215" spans="1:18" ht="15.6">
      <c r="A215" s="14"/>
      <c r="B215" s="18"/>
      <c r="C215" s="18" t="s">
        <v>123</v>
      </c>
      <c r="D215" s="60"/>
      <c r="E215" s="13"/>
      <c r="F215" s="14"/>
      <c r="G215" s="39"/>
      <c r="H215" s="13"/>
      <c r="I215" s="40"/>
      <c r="J215" s="22"/>
      <c r="K215" s="13"/>
      <c r="L215" s="22"/>
      <c r="M215" s="13"/>
      <c r="N215" s="22"/>
      <c r="O215" s="13"/>
      <c r="P215" s="22"/>
      <c r="Q215" s="13"/>
      <c r="R215" s="13"/>
    </row>
    <row r="216" spans="1:18" ht="15.6">
      <c r="A216" s="14"/>
      <c r="B216" s="19"/>
      <c r="C216" s="19" t="s">
        <v>124</v>
      </c>
      <c r="D216" s="60"/>
      <c r="E216" s="13"/>
      <c r="F216" s="14"/>
      <c r="G216" s="39"/>
      <c r="H216" s="13"/>
      <c r="I216" s="40"/>
      <c r="J216" s="22"/>
      <c r="K216" s="13"/>
      <c r="L216" s="22"/>
      <c r="M216" s="13"/>
      <c r="N216" s="22"/>
      <c r="O216" s="13"/>
      <c r="P216" s="22"/>
      <c r="Q216" s="13"/>
      <c r="R216" s="13"/>
    </row>
    <row r="217" spans="1:18" ht="15.6">
      <c r="A217" s="14"/>
      <c r="B217" s="19"/>
      <c r="C217" s="16"/>
      <c r="D217" s="63"/>
      <c r="E217" s="16"/>
      <c r="F217" s="17"/>
      <c r="G217" s="42"/>
      <c r="H217" s="16"/>
      <c r="I217" s="28"/>
      <c r="J217" s="43"/>
      <c r="K217" s="16"/>
      <c r="L217" s="43"/>
      <c r="M217" s="16"/>
      <c r="N217" s="43"/>
      <c r="O217" s="16"/>
      <c r="P217" s="43"/>
      <c r="Q217" s="16"/>
      <c r="R217" s="16"/>
    </row>
    <row r="218" spans="1:18" ht="15.6">
      <c r="A218" s="50">
        <v>19</v>
      </c>
      <c r="B218" s="18" t="s">
        <v>121</v>
      </c>
      <c r="C218" s="18" t="s">
        <v>121</v>
      </c>
      <c r="D218" s="60">
        <v>1128000</v>
      </c>
      <c r="E218" s="13" t="s">
        <v>573</v>
      </c>
      <c r="F218" s="14" t="s">
        <v>31</v>
      </c>
      <c r="G218" s="39"/>
      <c r="H218" s="13"/>
      <c r="I218" s="40"/>
      <c r="J218" s="22"/>
      <c r="K218" s="13"/>
      <c r="L218" s="22"/>
      <c r="M218" s="13"/>
      <c r="N218" s="22"/>
      <c r="O218" s="13"/>
      <c r="P218" s="22"/>
      <c r="Q218" s="13"/>
      <c r="R218" s="13"/>
    </row>
    <row r="219" spans="1:18" ht="15.6">
      <c r="A219" s="14"/>
      <c r="B219" s="18" t="s">
        <v>570</v>
      </c>
      <c r="C219" s="18" t="s">
        <v>571</v>
      </c>
      <c r="D219" s="60"/>
      <c r="E219" s="13"/>
      <c r="F219" s="14"/>
      <c r="G219" s="39"/>
      <c r="H219" s="13"/>
      <c r="I219" s="40"/>
      <c r="J219" s="22"/>
      <c r="K219" s="13"/>
      <c r="L219" s="22"/>
      <c r="M219" s="13"/>
      <c r="N219" s="22"/>
      <c r="O219" s="13"/>
      <c r="P219" s="22"/>
      <c r="Q219" s="13"/>
      <c r="R219" s="13"/>
    </row>
    <row r="220" spans="1:18" ht="15.6">
      <c r="A220" s="14"/>
      <c r="B220" s="18"/>
      <c r="C220" s="18" t="s">
        <v>572</v>
      </c>
      <c r="D220" s="60"/>
      <c r="E220" s="13"/>
      <c r="F220" s="14"/>
      <c r="G220" s="39"/>
      <c r="H220" s="13"/>
      <c r="I220" s="40"/>
      <c r="J220" s="22"/>
      <c r="K220" s="13"/>
      <c r="L220" s="22"/>
      <c r="M220" s="13"/>
      <c r="N220" s="22"/>
      <c r="O220" s="13"/>
      <c r="P220" s="22"/>
      <c r="Q220" s="13"/>
      <c r="R220" s="13"/>
    </row>
    <row r="221" spans="1:18" ht="15.6">
      <c r="A221" s="14"/>
      <c r="B221" s="18"/>
      <c r="C221" s="18" t="s">
        <v>123</v>
      </c>
      <c r="D221" s="60"/>
      <c r="E221" s="13"/>
      <c r="F221" s="14"/>
      <c r="G221" s="39"/>
      <c r="H221" s="13"/>
      <c r="I221" s="40"/>
      <c r="J221" s="22"/>
      <c r="K221" s="13"/>
      <c r="L221" s="22"/>
      <c r="M221" s="13"/>
      <c r="N221" s="22"/>
      <c r="O221" s="13"/>
      <c r="P221" s="22"/>
      <c r="Q221" s="13"/>
      <c r="R221" s="13"/>
    </row>
    <row r="222" spans="1:18" ht="15.6">
      <c r="A222" s="14"/>
      <c r="B222" s="19"/>
      <c r="C222" s="19" t="s">
        <v>124</v>
      </c>
      <c r="D222" s="60"/>
      <c r="E222" s="13"/>
      <c r="F222" s="14"/>
      <c r="G222" s="39"/>
      <c r="H222" s="13"/>
      <c r="I222" s="40"/>
      <c r="J222" s="22"/>
      <c r="K222" s="13"/>
      <c r="L222" s="22"/>
      <c r="M222" s="13"/>
      <c r="N222" s="22"/>
      <c r="O222" s="13"/>
      <c r="P222" s="22"/>
      <c r="Q222" s="13"/>
      <c r="R222" s="13"/>
    </row>
    <row r="223" spans="1:18" ht="15.6">
      <c r="A223" s="14"/>
      <c r="B223" s="19"/>
      <c r="C223" s="16"/>
      <c r="D223" s="63"/>
      <c r="E223" s="16"/>
      <c r="F223" s="17"/>
      <c r="G223" s="42"/>
      <c r="H223" s="16"/>
      <c r="I223" s="28"/>
      <c r="J223" s="43"/>
      <c r="K223" s="16"/>
      <c r="L223" s="43"/>
      <c r="M223" s="16"/>
      <c r="N223" s="43"/>
      <c r="O223" s="16"/>
      <c r="P223" s="43"/>
      <c r="Q223" s="16"/>
      <c r="R223" s="16"/>
    </row>
    <row r="224" spans="1:18" ht="15.6">
      <c r="A224" s="50">
        <v>20</v>
      </c>
      <c r="B224" s="18" t="s">
        <v>121</v>
      </c>
      <c r="C224" s="18" t="s">
        <v>121</v>
      </c>
      <c r="D224" s="60">
        <v>1859000</v>
      </c>
      <c r="E224" s="13" t="s">
        <v>578</v>
      </c>
      <c r="F224" s="14" t="s">
        <v>31</v>
      </c>
      <c r="G224" s="39"/>
      <c r="H224" s="13"/>
      <c r="I224" s="40"/>
      <c r="J224" s="22"/>
      <c r="K224" s="13"/>
      <c r="L224" s="22"/>
      <c r="M224" s="13"/>
      <c r="N224" s="22"/>
      <c r="O224" s="13"/>
      <c r="P224" s="22"/>
      <c r="Q224" s="13"/>
      <c r="R224" s="13"/>
    </row>
    <row r="225" spans="1:18" ht="15.6">
      <c r="A225" s="14"/>
      <c r="B225" s="18" t="s">
        <v>574</v>
      </c>
      <c r="C225" s="18" t="s">
        <v>576</v>
      </c>
      <c r="D225" s="60"/>
      <c r="E225" s="13" t="s">
        <v>579</v>
      </c>
      <c r="F225" s="14"/>
      <c r="G225" s="39"/>
      <c r="H225" s="13"/>
      <c r="I225" s="40"/>
      <c r="J225" s="22"/>
      <c r="K225" s="13"/>
      <c r="L225" s="22"/>
      <c r="M225" s="13"/>
      <c r="N225" s="22"/>
      <c r="O225" s="13"/>
      <c r="P225" s="22"/>
      <c r="Q225" s="13"/>
      <c r="R225" s="13"/>
    </row>
    <row r="226" spans="1:18" ht="15.6">
      <c r="A226" s="14"/>
      <c r="B226" s="18" t="s">
        <v>575</v>
      </c>
      <c r="C226" s="18" t="s">
        <v>577</v>
      </c>
      <c r="D226" s="60"/>
      <c r="E226" s="13"/>
      <c r="F226" s="14"/>
      <c r="G226" s="39"/>
      <c r="H226" s="13"/>
      <c r="I226" s="40"/>
      <c r="J226" s="22"/>
      <c r="K226" s="13"/>
      <c r="L226" s="22"/>
      <c r="M226" s="13"/>
      <c r="N226" s="22"/>
      <c r="O226" s="13"/>
      <c r="P226" s="22"/>
      <c r="Q226" s="13"/>
      <c r="R226" s="13"/>
    </row>
    <row r="227" spans="1:18" ht="15.6">
      <c r="A227" s="14"/>
      <c r="B227" s="18"/>
      <c r="C227" s="18" t="s">
        <v>123</v>
      </c>
      <c r="D227" s="60"/>
      <c r="E227" s="13"/>
      <c r="F227" s="14"/>
      <c r="G227" s="39"/>
      <c r="H227" s="13"/>
      <c r="I227" s="40"/>
      <c r="J227" s="22"/>
      <c r="K227" s="13"/>
      <c r="L227" s="22"/>
      <c r="M227" s="13"/>
      <c r="N227" s="22"/>
      <c r="O227" s="13"/>
      <c r="P227" s="22"/>
      <c r="Q227" s="13"/>
      <c r="R227" s="13"/>
    </row>
    <row r="228" spans="1:18" ht="24.6">
      <c r="A228" s="17"/>
      <c r="B228" s="19"/>
      <c r="C228" s="19" t="s">
        <v>124</v>
      </c>
      <c r="D228" s="63"/>
      <c r="E228" s="16"/>
      <c r="F228" s="17"/>
      <c r="G228" s="42"/>
      <c r="H228" s="16"/>
      <c r="I228" s="28"/>
      <c r="J228" s="43"/>
      <c r="K228" s="16"/>
      <c r="L228" s="43"/>
      <c r="M228" s="16"/>
      <c r="N228" s="43"/>
      <c r="O228" s="16"/>
      <c r="P228" s="174"/>
      <c r="Q228" s="16"/>
      <c r="R228" s="16"/>
    </row>
    <row r="229" spans="1:18" ht="15.6">
      <c r="A229" s="23"/>
      <c r="B229" s="46"/>
      <c r="C229" s="22"/>
      <c r="D229" s="69"/>
      <c r="E229" s="22"/>
      <c r="F229" s="23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</row>
  </sheetData>
  <mergeCells count="39">
    <mergeCell ref="A1:R1"/>
    <mergeCell ref="A2:R2"/>
    <mergeCell ref="A3:R3"/>
    <mergeCell ref="G7:I7"/>
    <mergeCell ref="A30:R30"/>
    <mergeCell ref="A31:R31"/>
    <mergeCell ref="A32:R32"/>
    <mergeCell ref="G35:I35"/>
    <mergeCell ref="J35:R35"/>
    <mergeCell ref="A59:R59"/>
    <mergeCell ref="A60:R60"/>
    <mergeCell ref="A61:R61"/>
    <mergeCell ref="G64:I64"/>
    <mergeCell ref="J64:R64"/>
    <mergeCell ref="A88:R88"/>
    <mergeCell ref="A89:R89"/>
    <mergeCell ref="A90:R90"/>
    <mergeCell ref="G93:I93"/>
    <mergeCell ref="J93:R93"/>
    <mergeCell ref="A117:R117"/>
    <mergeCell ref="A118:R118"/>
    <mergeCell ref="A119:R119"/>
    <mergeCell ref="G122:I122"/>
    <mergeCell ref="J122:R122"/>
    <mergeCell ref="A146:R146"/>
    <mergeCell ref="A147:R147"/>
    <mergeCell ref="A148:R148"/>
    <mergeCell ref="G151:I151"/>
    <mergeCell ref="J151:R151"/>
    <mergeCell ref="A175:R175"/>
    <mergeCell ref="G210:I210"/>
    <mergeCell ref="J210:R210"/>
    <mergeCell ref="A207:R207"/>
    <mergeCell ref="A176:R176"/>
    <mergeCell ref="A177:R177"/>
    <mergeCell ref="G180:I180"/>
    <mergeCell ref="J180:R180"/>
    <mergeCell ref="A206:R206"/>
    <mergeCell ref="A205:R205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43CB7-FE0D-40DD-B525-1444617B73CF}">
  <dimension ref="A1:R29"/>
  <sheetViews>
    <sheetView tabSelected="1" workbookViewId="0">
      <selection activeCell="C16" sqref="C16"/>
    </sheetView>
  </sheetViews>
  <sheetFormatPr defaultRowHeight="14.4"/>
  <cols>
    <col min="1" max="1" width="7.5546875" customWidth="1"/>
    <col min="2" max="2" width="17" customWidth="1"/>
    <col min="3" max="3" width="26.44140625" customWidth="1"/>
    <col min="4" max="4" width="9.6640625" customWidth="1"/>
    <col min="5" max="5" width="8.21875" customWidth="1"/>
    <col min="7" max="7" width="4.21875" customWidth="1"/>
    <col min="8" max="8" width="3.88671875" customWidth="1"/>
    <col min="9" max="9" width="3.44140625" customWidth="1"/>
    <col min="10" max="10" width="3.88671875" customWidth="1"/>
    <col min="11" max="11" width="3.33203125" customWidth="1"/>
    <col min="12" max="13" width="4" customWidth="1"/>
    <col min="14" max="14" width="3.44140625" customWidth="1"/>
    <col min="15" max="15" width="3.88671875" customWidth="1"/>
    <col min="16" max="16" width="3.5546875" customWidth="1"/>
    <col min="17" max="17" width="3.77734375" customWidth="1"/>
    <col min="18" max="18" width="3.6640625" customWidth="1"/>
  </cols>
  <sheetData>
    <row r="1" spans="1:18" ht="15.6">
      <c r="A1" s="23"/>
      <c r="B1" s="46"/>
      <c r="C1" s="22"/>
      <c r="D1" s="69"/>
      <c r="E1" s="22"/>
      <c r="F1" s="23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15.6">
      <c r="A2" s="403" t="s">
        <v>13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</row>
    <row r="3" spans="1:18" ht="15.6">
      <c r="A3" s="403" t="s">
        <v>161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</row>
    <row r="4" spans="1:18" ht="15.6">
      <c r="A4" s="403" t="s">
        <v>38</v>
      </c>
      <c r="B4" s="408"/>
      <c r="C4" s="408"/>
      <c r="D4" s="408"/>
      <c r="E4" s="408"/>
      <c r="F4" s="408"/>
      <c r="G4" s="408"/>
      <c r="H4" s="408"/>
      <c r="I4" s="408"/>
      <c r="J4" s="408"/>
      <c r="K4" s="408"/>
      <c r="L4" s="408"/>
      <c r="M4" s="408"/>
      <c r="N4" s="408"/>
      <c r="O4" s="408"/>
      <c r="P4" s="408"/>
      <c r="Q4" s="408"/>
      <c r="R4" s="408"/>
    </row>
    <row r="5" spans="1:18" ht="17.399999999999999">
      <c r="A5" s="31" t="s">
        <v>585</v>
      </c>
      <c r="B5" s="31"/>
      <c r="C5" s="32"/>
      <c r="D5" s="32"/>
      <c r="E5" s="33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4"/>
    </row>
    <row r="6" spans="1:18" ht="17.399999999999999">
      <c r="A6" s="31" t="s">
        <v>40</v>
      </c>
      <c r="B6" s="31"/>
      <c r="C6" s="32"/>
      <c r="D6" s="32"/>
      <c r="E6" s="33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4"/>
    </row>
    <row r="7" spans="1:18" ht="17.399999999999999">
      <c r="A7" s="32"/>
      <c r="B7" s="32" t="s">
        <v>586</v>
      </c>
      <c r="C7" s="32"/>
      <c r="D7" s="32"/>
      <c r="E7" s="33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6"/>
    </row>
    <row r="8" spans="1:18" ht="15.6">
      <c r="A8" s="393" t="s">
        <v>11</v>
      </c>
      <c r="B8" s="393" t="s">
        <v>14</v>
      </c>
      <c r="C8" s="393" t="s">
        <v>15</v>
      </c>
      <c r="D8" s="393" t="s">
        <v>6</v>
      </c>
      <c r="E8" s="393" t="s">
        <v>17</v>
      </c>
      <c r="F8" s="393" t="s">
        <v>34</v>
      </c>
      <c r="G8" s="433" t="s">
        <v>109</v>
      </c>
      <c r="H8" s="434"/>
      <c r="I8" s="435"/>
      <c r="J8" s="433" t="s">
        <v>195</v>
      </c>
      <c r="K8" s="434"/>
      <c r="L8" s="434"/>
      <c r="M8" s="434"/>
      <c r="N8" s="434"/>
      <c r="O8" s="434"/>
      <c r="P8" s="434"/>
      <c r="Q8" s="434"/>
      <c r="R8" s="435"/>
    </row>
    <row r="9" spans="1:18" ht="21">
      <c r="A9" s="394" t="s">
        <v>12</v>
      </c>
      <c r="B9" s="394"/>
      <c r="C9" s="394" t="s">
        <v>16</v>
      </c>
      <c r="D9" s="394" t="s">
        <v>33</v>
      </c>
      <c r="E9" s="394" t="s">
        <v>2</v>
      </c>
      <c r="F9" s="394" t="s">
        <v>35</v>
      </c>
      <c r="G9" s="395" t="s">
        <v>18</v>
      </c>
      <c r="H9" s="396" t="s">
        <v>19</v>
      </c>
      <c r="I9" s="397" t="s">
        <v>20</v>
      </c>
      <c r="J9" s="398" t="s">
        <v>21</v>
      </c>
      <c r="K9" s="396" t="s">
        <v>22</v>
      </c>
      <c r="L9" s="398" t="s">
        <v>23</v>
      </c>
      <c r="M9" s="396" t="s">
        <v>24</v>
      </c>
      <c r="N9" s="398" t="s">
        <v>25</v>
      </c>
      <c r="O9" s="396" t="s">
        <v>26</v>
      </c>
      <c r="P9" s="398" t="s">
        <v>27</v>
      </c>
      <c r="Q9" s="396" t="s">
        <v>28</v>
      </c>
      <c r="R9" s="396" t="s">
        <v>29</v>
      </c>
    </row>
    <row r="10" spans="1:18" ht="15.6">
      <c r="A10" s="50">
        <v>1</v>
      </c>
      <c r="B10" s="18" t="s">
        <v>587</v>
      </c>
      <c r="C10" s="11" t="s">
        <v>588</v>
      </c>
      <c r="D10" s="74">
        <v>4756100</v>
      </c>
      <c r="E10" s="11" t="s">
        <v>589</v>
      </c>
      <c r="F10" s="12" t="s">
        <v>56</v>
      </c>
      <c r="G10" s="36"/>
      <c r="H10" s="11"/>
      <c r="I10" s="37"/>
      <c r="J10" s="38"/>
      <c r="K10" s="11"/>
      <c r="L10" s="38"/>
      <c r="M10" s="11"/>
      <c r="N10" s="38"/>
      <c r="O10" s="11"/>
      <c r="P10" s="38"/>
      <c r="Q10" s="11"/>
      <c r="R10" s="11"/>
    </row>
    <row r="11" spans="1:18" ht="15.6">
      <c r="A11" s="14"/>
      <c r="B11" s="18"/>
      <c r="C11" s="13" t="s">
        <v>590</v>
      </c>
      <c r="D11" s="60"/>
      <c r="E11" s="13"/>
      <c r="F11" s="14" t="s">
        <v>31</v>
      </c>
      <c r="G11" s="39"/>
      <c r="H11" s="13"/>
      <c r="I11" s="40"/>
      <c r="J11" s="22"/>
      <c r="K11" s="13"/>
      <c r="L11" s="22"/>
      <c r="M11" s="13"/>
      <c r="N11" s="22"/>
      <c r="O11" s="13"/>
      <c r="P11" s="22"/>
      <c r="Q11" s="13"/>
      <c r="R11" s="13"/>
    </row>
    <row r="12" spans="1:18" ht="15.6">
      <c r="A12" s="17"/>
      <c r="B12" s="19"/>
      <c r="C12" s="16" t="s">
        <v>591</v>
      </c>
      <c r="D12" s="63"/>
      <c r="E12" s="16"/>
      <c r="F12" s="17"/>
      <c r="G12" s="42"/>
      <c r="H12" s="16"/>
      <c r="I12" s="28"/>
      <c r="J12" s="43"/>
      <c r="K12" s="16"/>
      <c r="L12" s="43"/>
      <c r="M12" s="16"/>
      <c r="N12" s="43"/>
      <c r="O12" s="16"/>
      <c r="P12" s="43"/>
      <c r="Q12" s="16"/>
      <c r="R12" s="16"/>
    </row>
    <row r="13" spans="1:18" ht="15.6">
      <c r="A13" s="50">
        <v>2</v>
      </c>
      <c r="B13" s="62" t="s">
        <v>592</v>
      </c>
      <c r="C13" s="11" t="s">
        <v>593</v>
      </c>
      <c r="D13" s="74">
        <v>260000</v>
      </c>
      <c r="E13" s="11" t="s">
        <v>68</v>
      </c>
      <c r="F13" s="12" t="s">
        <v>56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ht="15.6">
      <c r="A14" s="17"/>
      <c r="B14" s="48"/>
      <c r="C14" s="16" t="s">
        <v>594</v>
      </c>
      <c r="D14" s="63"/>
      <c r="E14" s="16"/>
      <c r="F14" s="17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  <row r="15" spans="1:18" ht="15.6">
      <c r="A15" s="50">
        <v>3</v>
      </c>
      <c r="B15" s="62" t="s">
        <v>595</v>
      </c>
      <c r="C15" s="11" t="s">
        <v>596</v>
      </c>
      <c r="D15" s="74">
        <v>15000</v>
      </c>
      <c r="E15" s="11" t="s">
        <v>68</v>
      </c>
      <c r="F15" s="12" t="s">
        <v>56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ht="15.6">
      <c r="A16" s="17"/>
      <c r="B16" s="48"/>
      <c r="C16" s="16" t="s">
        <v>597</v>
      </c>
      <c r="D16" s="63"/>
      <c r="E16" s="16"/>
      <c r="F16" s="17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</row>
    <row r="17" spans="1:18" ht="15.6">
      <c r="A17" s="102">
        <v>4</v>
      </c>
      <c r="B17" s="27" t="s">
        <v>598</v>
      </c>
      <c r="C17" s="11" t="s">
        <v>599</v>
      </c>
      <c r="D17" s="74">
        <v>14800000</v>
      </c>
      <c r="E17" s="11" t="s">
        <v>68</v>
      </c>
      <c r="F17" s="12" t="s">
        <v>56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ht="15.6">
      <c r="A18" s="17"/>
      <c r="B18" s="19"/>
      <c r="C18" s="16"/>
      <c r="D18" s="63"/>
      <c r="E18" s="16"/>
      <c r="F18" s="17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</row>
    <row r="19" spans="1:18" ht="15.6">
      <c r="A19" s="103">
        <v>5</v>
      </c>
      <c r="B19" s="172" t="s">
        <v>600</v>
      </c>
      <c r="C19" s="36" t="s">
        <v>601</v>
      </c>
      <c r="D19" s="173">
        <v>3605000</v>
      </c>
      <c r="E19" s="36" t="s">
        <v>68</v>
      </c>
      <c r="F19" s="88" t="s">
        <v>56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11"/>
    </row>
    <row r="20" spans="1:18" ht="15.6">
      <c r="A20" s="89"/>
      <c r="B20" s="93"/>
      <c r="C20" s="42"/>
      <c r="D20" s="92"/>
      <c r="E20" s="42"/>
      <c r="F20" s="89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16"/>
    </row>
    <row r="21" spans="1:18" ht="15.6">
      <c r="A21" s="103">
        <v>6</v>
      </c>
      <c r="B21" s="172" t="s">
        <v>602</v>
      </c>
      <c r="C21" s="36" t="s">
        <v>603</v>
      </c>
      <c r="D21" s="173">
        <v>138000</v>
      </c>
      <c r="E21" s="36" t="s">
        <v>68</v>
      </c>
      <c r="F21" s="88" t="s">
        <v>56</v>
      </c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11"/>
    </row>
    <row r="22" spans="1:18" ht="15.6">
      <c r="A22" s="89"/>
      <c r="B22" s="93"/>
      <c r="C22" s="42"/>
      <c r="D22" s="92"/>
      <c r="E22" s="42"/>
      <c r="F22" s="89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16"/>
    </row>
    <row r="23" spans="1:18" ht="15.6">
      <c r="A23" s="102">
        <v>7</v>
      </c>
      <c r="B23" s="101" t="s">
        <v>604</v>
      </c>
      <c r="C23" s="39" t="s">
        <v>605</v>
      </c>
      <c r="D23" s="152">
        <v>660000</v>
      </c>
      <c r="E23" s="36" t="s">
        <v>68</v>
      </c>
      <c r="F23" s="88" t="s">
        <v>56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11"/>
    </row>
    <row r="24" spans="1:18" ht="15.6">
      <c r="A24" s="133"/>
      <c r="B24" s="101"/>
      <c r="C24" s="39" t="s">
        <v>606</v>
      </c>
      <c r="D24" s="152"/>
      <c r="E24" s="39"/>
      <c r="F24" s="142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13"/>
    </row>
    <row r="25" spans="1:18" ht="15.6">
      <c r="A25" s="133"/>
      <c r="B25" s="101"/>
      <c r="C25" s="40" t="s">
        <v>607</v>
      </c>
      <c r="D25" s="60">
        <v>300000</v>
      </c>
      <c r="E25" s="39" t="s">
        <v>68</v>
      </c>
      <c r="F25" s="142" t="s">
        <v>56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13"/>
    </row>
    <row r="26" spans="1:18" ht="15.6">
      <c r="A26" s="14"/>
      <c r="B26" s="101"/>
      <c r="C26" s="39" t="s">
        <v>606</v>
      </c>
      <c r="D26" s="152"/>
      <c r="E26" s="39"/>
      <c r="F26" s="142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13"/>
    </row>
    <row r="27" spans="1:18" ht="15.6">
      <c r="A27" s="133"/>
      <c r="B27" s="18"/>
      <c r="C27" s="40"/>
      <c r="D27" s="60"/>
      <c r="E27" s="13"/>
      <c r="F27" s="14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5.6">
      <c r="A28" s="14"/>
      <c r="B28" s="18"/>
      <c r="C28" s="13"/>
      <c r="D28" s="60"/>
      <c r="E28" s="13"/>
      <c r="F28" s="14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.6">
      <c r="A29" s="17"/>
      <c r="B29" s="19"/>
      <c r="C29" s="16"/>
      <c r="D29" s="63"/>
      <c r="E29" s="16"/>
      <c r="F29" s="17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</sheetData>
  <mergeCells count="5">
    <mergeCell ref="A2:R2"/>
    <mergeCell ref="A3:R3"/>
    <mergeCell ref="A4:R4"/>
    <mergeCell ref="G8:I8"/>
    <mergeCell ref="J8:R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04"/>
  <sheetViews>
    <sheetView topLeftCell="A100" workbookViewId="0">
      <selection activeCell="C111" sqref="C111"/>
    </sheetView>
  </sheetViews>
  <sheetFormatPr defaultRowHeight="14.4"/>
  <cols>
    <col min="1" max="1" width="5.21875" customWidth="1"/>
    <col min="2" max="2" width="24.33203125" customWidth="1"/>
    <col min="3" max="3" width="22.6640625" customWidth="1"/>
    <col min="4" max="4" width="8.33203125" customWidth="1"/>
    <col min="5" max="5" width="7.109375" customWidth="1"/>
    <col min="6" max="6" width="8.44140625" customWidth="1"/>
    <col min="7" max="7" width="4.21875" customWidth="1"/>
    <col min="8" max="8" width="4.33203125" customWidth="1"/>
    <col min="9" max="9" width="3.88671875" customWidth="1"/>
    <col min="10" max="10" width="3.6640625" customWidth="1"/>
    <col min="11" max="11" width="3.77734375" customWidth="1"/>
    <col min="12" max="12" width="3.88671875" customWidth="1"/>
    <col min="13" max="16" width="4" customWidth="1"/>
    <col min="17" max="18" width="3.6640625" customWidth="1"/>
  </cols>
  <sheetData>
    <row r="1" spans="1:18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7.399999999999999">
      <c r="A4" s="31" t="s">
        <v>45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8" ht="15.6">
      <c r="A5" s="23"/>
      <c r="B5" s="186" t="s">
        <v>134</v>
      </c>
      <c r="C5" s="186"/>
      <c r="D5" s="45"/>
      <c r="E5" s="46"/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5.6">
      <c r="A6" s="23"/>
      <c r="B6" s="22"/>
      <c r="C6" s="22"/>
      <c r="D6" s="45"/>
      <c r="E6" s="46"/>
      <c r="F6" s="23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5.6">
      <c r="A7" s="353" t="s">
        <v>11</v>
      </c>
      <c r="B7" s="353" t="s">
        <v>14</v>
      </c>
      <c r="C7" s="353" t="s">
        <v>15</v>
      </c>
      <c r="D7" s="353" t="s">
        <v>6</v>
      </c>
      <c r="E7" s="353" t="s">
        <v>17</v>
      </c>
      <c r="F7" s="353" t="s">
        <v>34</v>
      </c>
      <c r="G7" s="436" t="s">
        <v>105</v>
      </c>
      <c r="H7" s="437"/>
      <c r="I7" s="438"/>
      <c r="J7" s="354" t="s">
        <v>110</v>
      </c>
      <c r="K7" s="355"/>
      <c r="L7" s="355"/>
      <c r="M7" s="355"/>
      <c r="N7" s="355"/>
      <c r="O7" s="355"/>
      <c r="P7" s="355"/>
      <c r="Q7" s="355"/>
      <c r="R7" s="356"/>
    </row>
    <row r="8" spans="1:18" ht="21">
      <c r="A8" s="357" t="s">
        <v>12</v>
      </c>
      <c r="B8" s="357"/>
      <c r="C8" s="357" t="s">
        <v>16</v>
      </c>
      <c r="D8" s="357" t="s">
        <v>33</v>
      </c>
      <c r="E8" s="357" t="s">
        <v>2</v>
      </c>
      <c r="F8" s="357" t="s">
        <v>35</v>
      </c>
      <c r="G8" s="358" t="s">
        <v>18</v>
      </c>
      <c r="H8" s="359" t="s">
        <v>19</v>
      </c>
      <c r="I8" s="360" t="s">
        <v>20</v>
      </c>
      <c r="J8" s="361" t="s">
        <v>21</v>
      </c>
      <c r="K8" s="359" t="s">
        <v>22</v>
      </c>
      <c r="L8" s="361" t="s">
        <v>23</v>
      </c>
      <c r="M8" s="359" t="s">
        <v>24</v>
      </c>
      <c r="N8" s="361" t="s">
        <v>25</v>
      </c>
      <c r="O8" s="359" t="s">
        <v>26</v>
      </c>
      <c r="P8" s="361" t="s">
        <v>27</v>
      </c>
      <c r="Q8" s="359" t="s">
        <v>28</v>
      </c>
      <c r="R8" s="359" t="s">
        <v>29</v>
      </c>
    </row>
    <row r="9" spans="1:18" ht="15.6">
      <c r="A9" s="90">
        <v>1</v>
      </c>
      <c r="B9" s="135" t="s">
        <v>57</v>
      </c>
      <c r="C9" s="168" t="s">
        <v>478</v>
      </c>
      <c r="D9" s="70">
        <v>10000</v>
      </c>
      <c r="E9" s="27" t="s">
        <v>46</v>
      </c>
      <c r="F9" s="12" t="s">
        <v>56</v>
      </c>
      <c r="G9" s="36"/>
      <c r="H9" s="11"/>
      <c r="I9" s="37"/>
      <c r="J9" s="38"/>
      <c r="K9" s="11"/>
      <c r="L9" s="38"/>
      <c r="M9" s="11"/>
      <c r="N9" s="38"/>
      <c r="O9" s="11"/>
      <c r="P9" s="38"/>
      <c r="Q9" s="11"/>
      <c r="R9" s="11"/>
    </row>
    <row r="10" spans="1:18" ht="15.6">
      <c r="A10" s="91"/>
      <c r="B10" s="136" t="s">
        <v>58</v>
      </c>
      <c r="C10" s="168" t="s">
        <v>479</v>
      </c>
      <c r="D10" s="70"/>
      <c r="E10" s="18"/>
      <c r="F10" s="14"/>
      <c r="G10" s="39"/>
      <c r="H10" s="13"/>
      <c r="I10" s="40"/>
      <c r="J10" s="22"/>
      <c r="K10" s="13"/>
      <c r="L10" s="22"/>
      <c r="M10" s="13"/>
      <c r="N10" s="22"/>
      <c r="O10" s="13"/>
      <c r="P10" s="22"/>
      <c r="Q10" s="13"/>
      <c r="R10" s="13"/>
    </row>
    <row r="11" spans="1:18" ht="15.6">
      <c r="A11" s="41"/>
      <c r="B11" s="136"/>
      <c r="C11" s="71"/>
      <c r="D11" s="41"/>
      <c r="E11" s="19"/>
      <c r="F11" s="17"/>
      <c r="G11" s="42"/>
      <c r="H11" s="16"/>
      <c r="I11" s="28"/>
      <c r="J11" s="43"/>
      <c r="K11" s="16"/>
      <c r="L11" s="43"/>
      <c r="M11" s="16"/>
      <c r="N11" s="43"/>
      <c r="O11" s="16"/>
      <c r="P11" s="43"/>
      <c r="Q11" s="16"/>
      <c r="R11" s="16"/>
    </row>
    <row r="12" spans="1:18" ht="15.6">
      <c r="A12" s="141">
        <v>2</v>
      </c>
      <c r="B12" s="137" t="s">
        <v>59</v>
      </c>
      <c r="C12" s="22" t="s">
        <v>480</v>
      </c>
      <c r="D12" s="74">
        <v>100000</v>
      </c>
      <c r="E12" s="27" t="s">
        <v>46</v>
      </c>
      <c r="F12" s="12" t="s">
        <v>56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5.6">
      <c r="A13" s="142"/>
      <c r="B13" s="138" t="s">
        <v>60</v>
      </c>
      <c r="C13" s="22" t="s">
        <v>481</v>
      </c>
      <c r="D13" s="44"/>
      <c r="E13" s="18"/>
      <c r="F13" s="14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5.6">
      <c r="A14" s="142"/>
      <c r="B14" s="138"/>
      <c r="C14" s="22" t="s">
        <v>482</v>
      </c>
      <c r="D14" s="44"/>
      <c r="E14" s="18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5.6">
      <c r="A15" s="143"/>
      <c r="B15" s="139"/>
      <c r="C15" s="79" t="s">
        <v>483</v>
      </c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</row>
    <row r="16" spans="1:18" ht="15.6">
      <c r="A16" s="77">
        <v>3</v>
      </c>
      <c r="B16" s="138" t="s">
        <v>61</v>
      </c>
      <c r="C16" s="11" t="s">
        <v>480</v>
      </c>
      <c r="D16" s="54">
        <v>52842</v>
      </c>
      <c r="E16" s="53" t="s">
        <v>46</v>
      </c>
      <c r="F16" s="75" t="s">
        <v>56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</row>
    <row r="17" spans="1:18" ht="15.6">
      <c r="A17" s="76"/>
      <c r="B17" s="138"/>
      <c r="C17" s="13" t="s">
        <v>481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</row>
    <row r="18" spans="1:18" ht="15.6">
      <c r="A18" s="76"/>
      <c r="B18" s="138"/>
      <c r="C18" s="13" t="s">
        <v>482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</row>
    <row r="19" spans="1:18" ht="15.6">
      <c r="A19" s="76"/>
      <c r="B19" s="138"/>
      <c r="C19" s="13" t="s">
        <v>484</v>
      </c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</row>
    <row r="20" spans="1:18" ht="15.6">
      <c r="A20" s="76"/>
      <c r="B20" s="138"/>
      <c r="C20" s="13" t="s">
        <v>485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</row>
    <row r="21" spans="1:18" ht="15.6">
      <c r="A21" s="76"/>
      <c r="B21" s="138"/>
      <c r="C21" s="1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</row>
    <row r="22" spans="1:18" ht="15.6">
      <c r="A22" s="77">
        <v>4</v>
      </c>
      <c r="B22" s="137" t="s">
        <v>486</v>
      </c>
      <c r="C22" s="13" t="s">
        <v>487</v>
      </c>
      <c r="D22" s="54">
        <v>30000</v>
      </c>
      <c r="E22" s="53" t="s">
        <v>46</v>
      </c>
      <c r="F22" s="75" t="s">
        <v>56</v>
      </c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</row>
    <row r="23" spans="1:18" ht="15.6">
      <c r="A23" s="73"/>
      <c r="B23" s="138" t="s">
        <v>80</v>
      </c>
      <c r="C23" s="13" t="s">
        <v>488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</row>
    <row r="24" spans="1:18" ht="15.6">
      <c r="A24" s="55"/>
      <c r="B24" s="140"/>
      <c r="C24" s="99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spans="1:18" ht="15.6">
      <c r="A25" s="85">
        <v>5</v>
      </c>
      <c r="B25" s="138" t="s">
        <v>489</v>
      </c>
      <c r="C25" s="13" t="s">
        <v>490</v>
      </c>
      <c r="D25" s="86">
        <v>50000</v>
      </c>
      <c r="E25" s="76" t="s">
        <v>46</v>
      </c>
      <c r="F25" s="83" t="s">
        <v>56</v>
      </c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</row>
    <row r="26" spans="1:18" ht="15.6">
      <c r="A26" s="73"/>
      <c r="B26" s="138" t="s">
        <v>62</v>
      </c>
      <c r="C26" s="13" t="s">
        <v>491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</row>
    <row r="27" spans="1:18" ht="15.6">
      <c r="A27" s="73"/>
      <c r="B27" s="138"/>
      <c r="C27" s="76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</row>
    <row r="28" spans="1:18" ht="15.6">
      <c r="A28" s="55"/>
      <c r="B28" s="16"/>
      <c r="C28" s="56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</row>
    <row r="29" spans="1:18" ht="15.6">
      <c r="A29" s="30"/>
      <c r="B29" s="6"/>
      <c r="C29" s="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5.6">
      <c r="A30" s="30"/>
      <c r="B30" s="6"/>
      <c r="C30" s="6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ht="15.6">
      <c r="A31" s="30"/>
      <c r="B31" s="6"/>
      <c r="C31" s="6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5.6">
      <c r="A32" s="403" t="s">
        <v>13</v>
      </c>
      <c r="B32" s="403"/>
      <c r="C32" s="403"/>
      <c r="D32" s="403"/>
      <c r="E32" s="403"/>
      <c r="F32" s="403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</row>
    <row r="33" spans="1:18" ht="15.6">
      <c r="A33" s="403" t="s">
        <v>161</v>
      </c>
      <c r="B33" s="403"/>
      <c r="C33" s="403"/>
      <c r="D33" s="403"/>
      <c r="E33" s="403"/>
      <c r="F33" s="403"/>
      <c r="G33" s="403"/>
      <c r="H33" s="403"/>
      <c r="I33" s="403"/>
      <c r="J33" s="403"/>
      <c r="K33" s="403"/>
      <c r="L33" s="403"/>
      <c r="M33" s="403"/>
      <c r="N33" s="403"/>
      <c r="O33" s="403"/>
      <c r="P33" s="403"/>
      <c r="Q33" s="403"/>
      <c r="R33" s="403"/>
    </row>
    <row r="34" spans="1:18" ht="15.6">
      <c r="A34" s="403" t="s">
        <v>38</v>
      </c>
      <c r="B34" s="403"/>
      <c r="C34" s="403"/>
      <c r="D34" s="403"/>
      <c r="E34" s="403"/>
      <c r="F34" s="403"/>
      <c r="G34" s="403"/>
      <c r="H34" s="403"/>
      <c r="I34" s="403"/>
      <c r="J34" s="403"/>
      <c r="K34" s="403"/>
      <c r="L34" s="403"/>
      <c r="M34" s="403"/>
      <c r="N34" s="403"/>
      <c r="O34" s="403"/>
      <c r="P34" s="403"/>
      <c r="Q34" s="403"/>
      <c r="R34" s="403"/>
    </row>
    <row r="35" spans="1:18" ht="17.399999999999999">
      <c r="A35" s="31" t="s">
        <v>45</v>
      </c>
      <c r="B35" s="31"/>
      <c r="C35" s="32"/>
      <c r="D35" s="32"/>
      <c r="E35" s="33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4"/>
    </row>
    <row r="36" spans="1:18" ht="15.6">
      <c r="A36" s="23"/>
      <c r="B36" s="186" t="s">
        <v>135</v>
      </c>
      <c r="C36" s="22"/>
      <c r="D36" s="45"/>
      <c r="E36" s="46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ht="15.6">
      <c r="A37" s="23"/>
      <c r="B37" s="22"/>
      <c r="C37" s="22"/>
      <c r="D37" s="45"/>
      <c r="E37" s="46"/>
      <c r="F37" s="23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ht="15.6">
      <c r="A38" s="353" t="s">
        <v>11</v>
      </c>
      <c r="B38" s="353" t="s">
        <v>14</v>
      </c>
      <c r="C38" s="353" t="s">
        <v>15</v>
      </c>
      <c r="D38" s="353" t="s">
        <v>6</v>
      </c>
      <c r="E38" s="353" t="s">
        <v>17</v>
      </c>
      <c r="F38" s="353" t="s">
        <v>34</v>
      </c>
      <c r="G38" s="436" t="s">
        <v>109</v>
      </c>
      <c r="H38" s="437"/>
      <c r="I38" s="438"/>
      <c r="J38" s="354" t="s">
        <v>169</v>
      </c>
      <c r="K38" s="355"/>
      <c r="L38" s="355"/>
      <c r="M38" s="355"/>
      <c r="N38" s="355"/>
      <c r="O38" s="355"/>
      <c r="P38" s="355"/>
      <c r="Q38" s="355"/>
      <c r="R38" s="356"/>
    </row>
    <row r="39" spans="1:18" ht="21">
      <c r="A39" s="357" t="s">
        <v>12</v>
      </c>
      <c r="B39" s="357"/>
      <c r="C39" s="357" t="s">
        <v>16</v>
      </c>
      <c r="D39" s="357" t="s">
        <v>33</v>
      </c>
      <c r="E39" s="357" t="s">
        <v>2</v>
      </c>
      <c r="F39" s="357" t="s">
        <v>35</v>
      </c>
      <c r="G39" s="358" t="s">
        <v>18</v>
      </c>
      <c r="H39" s="359" t="s">
        <v>19</v>
      </c>
      <c r="I39" s="360" t="s">
        <v>20</v>
      </c>
      <c r="J39" s="361" t="s">
        <v>21</v>
      </c>
      <c r="K39" s="359" t="s">
        <v>22</v>
      </c>
      <c r="L39" s="361" t="s">
        <v>23</v>
      </c>
      <c r="M39" s="359" t="s">
        <v>24</v>
      </c>
      <c r="N39" s="361" t="s">
        <v>25</v>
      </c>
      <c r="O39" s="359" t="s">
        <v>26</v>
      </c>
      <c r="P39" s="361" t="s">
        <v>27</v>
      </c>
      <c r="Q39" s="359" t="s">
        <v>28</v>
      </c>
      <c r="R39" s="359" t="s">
        <v>29</v>
      </c>
    </row>
    <row r="40" spans="1:18" ht="15.6">
      <c r="A40" s="90">
        <v>6</v>
      </c>
      <c r="B40" s="137" t="s">
        <v>492</v>
      </c>
      <c r="C40" s="168" t="s">
        <v>494</v>
      </c>
      <c r="D40" s="29">
        <v>30000</v>
      </c>
      <c r="E40" s="27" t="s">
        <v>46</v>
      </c>
      <c r="F40" s="12" t="s">
        <v>56</v>
      </c>
      <c r="G40" s="36"/>
      <c r="H40" s="11"/>
      <c r="I40" s="37"/>
      <c r="J40" s="38"/>
      <c r="K40" s="11"/>
      <c r="L40" s="38"/>
      <c r="M40" s="11"/>
      <c r="N40" s="38"/>
      <c r="O40" s="11"/>
      <c r="P40" s="38"/>
      <c r="Q40" s="11"/>
      <c r="R40" s="11"/>
    </row>
    <row r="41" spans="1:18" ht="15.6">
      <c r="A41" s="91"/>
      <c r="B41" s="138" t="s">
        <v>493</v>
      </c>
      <c r="C41" s="168" t="s">
        <v>495</v>
      </c>
      <c r="D41" s="70"/>
      <c r="E41" s="18"/>
      <c r="F41" s="14"/>
      <c r="G41" s="39"/>
      <c r="H41" s="13"/>
      <c r="I41" s="40"/>
      <c r="J41" s="22"/>
      <c r="K41" s="13"/>
      <c r="L41" s="22"/>
      <c r="M41" s="13"/>
      <c r="N41" s="22"/>
      <c r="O41" s="13"/>
      <c r="P41" s="22"/>
      <c r="Q41" s="13"/>
      <c r="R41" s="13"/>
    </row>
    <row r="42" spans="1:18" ht="15.6">
      <c r="A42" s="91"/>
      <c r="B42" s="136"/>
      <c r="C42" s="13" t="s">
        <v>496</v>
      </c>
      <c r="D42" s="70"/>
      <c r="E42" s="18"/>
      <c r="F42" s="14"/>
      <c r="G42" s="39"/>
      <c r="H42" s="13"/>
      <c r="I42" s="40"/>
      <c r="J42" s="22"/>
      <c r="K42" s="13"/>
      <c r="L42" s="22"/>
      <c r="M42" s="13"/>
      <c r="N42" s="22"/>
      <c r="O42" s="13"/>
      <c r="P42" s="22"/>
      <c r="Q42" s="13"/>
      <c r="R42" s="13"/>
    </row>
    <row r="43" spans="1:18" ht="15.6">
      <c r="A43" s="41"/>
      <c r="B43" s="134"/>
      <c r="C43" s="16"/>
      <c r="D43" s="82"/>
      <c r="E43" s="19"/>
      <c r="F43" s="17"/>
      <c r="G43" s="42"/>
      <c r="H43" s="16"/>
      <c r="I43" s="28"/>
      <c r="J43" s="43"/>
      <c r="K43" s="16"/>
      <c r="L43" s="43"/>
      <c r="M43" s="16"/>
      <c r="N43" s="43"/>
      <c r="O43" s="16"/>
      <c r="P43" s="43"/>
      <c r="Q43" s="16"/>
      <c r="R43" s="16"/>
    </row>
    <row r="44" spans="1:18" ht="15.6">
      <c r="A44" s="68"/>
      <c r="B44" s="322"/>
      <c r="C44" s="22"/>
      <c r="D44" s="65"/>
      <c r="E44" s="46"/>
      <c r="F44" s="23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</row>
    <row r="45" spans="1:18" ht="15.6">
      <c r="A45" s="68"/>
      <c r="B45" s="322"/>
      <c r="C45" s="22"/>
      <c r="D45" s="65"/>
      <c r="E45" s="46"/>
      <c r="F45" s="23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5.6">
      <c r="A46" s="68"/>
      <c r="B46" s="322"/>
      <c r="C46" s="22"/>
      <c r="D46" s="65"/>
      <c r="E46" s="46"/>
      <c r="F46" s="23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 ht="15.6">
      <c r="A47" s="68"/>
      <c r="B47" s="322"/>
      <c r="C47" s="22"/>
      <c r="D47" s="65"/>
      <c r="E47" s="46"/>
      <c r="F47" s="23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 ht="15.6">
      <c r="A48" s="68"/>
      <c r="B48" s="322"/>
      <c r="C48" s="22"/>
      <c r="D48" s="65"/>
      <c r="E48" s="46"/>
      <c r="F48" s="23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</row>
    <row r="49" spans="1:18" ht="15.6">
      <c r="A49" s="68"/>
      <c r="B49" s="322"/>
      <c r="C49" s="22"/>
      <c r="D49" s="65"/>
      <c r="E49" s="46"/>
      <c r="F49" s="23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15.6">
      <c r="A50" s="68"/>
      <c r="B50" s="322"/>
      <c r="C50" s="22"/>
      <c r="D50" s="65"/>
      <c r="E50" s="46"/>
      <c r="F50" s="23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</row>
    <row r="51" spans="1:18" ht="15.6">
      <c r="A51" s="68"/>
      <c r="B51" s="322"/>
      <c r="C51" s="22"/>
      <c r="D51" s="65"/>
      <c r="E51" s="46"/>
      <c r="F51" s="23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 ht="15.6">
      <c r="A52" s="68"/>
      <c r="B52" s="322"/>
      <c r="C52" s="22"/>
      <c r="D52" s="65"/>
      <c r="E52" s="46"/>
      <c r="F52" s="23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</row>
    <row r="53" spans="1:18" ht="15.6">
      <c r="A53" s="68"/>
      <c r="B53" s="322"/>
      <c r="C53" s="22"/>
      <c r="D53" s="65"/>
      <c r="E53" s="46"/>
      <c r="F53" s="23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 ht="15.6">
      <c r="A54" s="68"/>
      <c r="B54" s="322"/>
      <c r="C54" s="22"/>
      <c r="D54" s="65"/>
      <c r="E54" s="46"/>
      <c r="F54" s="23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</row>
    <row r="55" spans="1:18" ht="15.6">
      <c r="A55" s="68"/>
      <c r="B55" s="322"/>
      <c r="C55" s="22"/>
      <c r="D55" s="65"/>
      <c r="E55" s="46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 ht="15.6">
      <c r="A56" s="68"/>
      <c r="B56" s="322"/>
      <c r="C56" s="22"/>
      <c r="D56" s="65"/>
      <c r="E56" s="46"/>
      <c r="F56" s="23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</row>
    <row r="57" spans="1:18" ht="15.6">
      <c r="A57" s="68"/>
      <c r="B57" s="322"/>
      <c r="C57" s="22"/>
      <c r="D57" s="65"/>
      <c r="E57" s="46"/>
      <c r="F57" s="23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 ht="15.6">
      <c r="A58" s="68"/>
      <c r="B58" s="322"/>
      <c r="C58" s="22"/>
      <c r="D58" s="65"/>
      <c r="E58" s="46"/>
      <c r="F58" s="23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</row>
    <row r="59" spans="1:18" ht="15.6">
      <c r="A59" s="403" t="s">
        <v>13</v>
      </c>
      <c r="B59" s="403"/>
      <c r="C59" s="403"/>
      <c r="D59" s="403"/>
      <c r="E59" s="403"/>
      <c r="F59" s="403"/>
      <c r="G59" s="403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</row>
    <row r="60" spans="1:18" ht="15.6">
      <c r="A60" s="403" t="s">
        <v>161</v>
      </c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  <c r="Q60" s="403"/>
      <c r="R60" s="403"/>
    </row>
    <row r="61" spans="1:18" ht="15.6">
      <c r="A61" s="403" t="s">
        <v>38</v>
      </c>
      <c r="B61" s="403"/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M61" s="403"/>
      <c r="N61" s="403"/>
      <c r="O61" s="403"/>
      <c r="P61" s="403"/>
      <c r="Q61" s="403"/>
      <c r="R61" s="403"/>
    </row>
    <row r="62" spans="1:18" ht="17.399999999999999">
      <c r="A62" s="31" t="s">
        <v>45</v>
      </c>
      <c r="B62" s="31"/>
      <c r="C62" s="32"/>
      <c r="D62" s="32"/>
      <c r="E62" s="33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4"/>
    </row>
    <row r="63" spans="1:18" ht="15.6">
      <c r="A63" s="23"/>
      <c r="B63" s="186" t="s">
        <v>524</v>
      </c>
      <c r="C63" s="22"/>
      <c r="D63" s="45"/>
      <c r="E63" s="46"/>
      <c r="F63" s="23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 ht="15.6">
      <c r="A64" s="23"/>
      <c r="B64" s="22"/>
      <c r="C64" s="22"/>
      <c r="D64" s="45"/>
      <c r="E64" s="46"/>
      <c r="F64" s="23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1:18" ht="15.6">
      <c r="A65" s="353" t="s">
        <v>11</v>
      </c>
      <c r="B65" s="353" t="s">
        <v>14</v>
      </c>
      <c r="C65" s="353" t="s">
        <v>15</v>
      </c>
      <c r="D65" s="353" t="s">
        <v>6</v>
      </c>
      <c r="E65" s="353" t="s">
        <v>17</v>
      </c>
      <c r="F65" s="353" t="s">
        <v>34</v>
      </c>
      <c r="G65" s="436" t="s">
        <v>109</v>
      </c>
      <c r="H65" s="437"/>
      <c r="I65" s="438"/>
      <c r="J65" s="354" t="s">
        <v>169</v>
      </c>
      <c r="K65" s="355"/>
      <c r="L65" s="355"/>
      <c r="M65" s="355"/>
      <c r="N65" s="355"/>
      <c r="O65" s="355"/>
      <c r="P65" s="355"/>
      <c r="Q65" s="355"/>
      <c r="R65" s="356"/>
    </row>
    <row r="66" spans="1:18" ht="21">
      <c r="A66" s="357" t="s">
        <v>12</v>
      </c>
      <c r="B66" s="357"/>
      <c r="C66" s="357" t="s">
        <v>16</v>
      </c>
      <c r="D66" s="357" t="s">
        <v>33</v>
      </c>
      <c r="E66" s="357" t="s">
        <v>2</v>
      </c>
      <c r="F66" s="357" t="s">
        <v>35</v>
      </c>
      <c r="G66" s="358" t="s">
        <v>18</v>
      </c>
      <c r="H66" s="359" t="s">
        <v>19</v>
      </c>
      <c r="I66" s="360" t="s">
        <v>20</v>
      </c>
      <c r="J66" s="361" t="s">
        <v>21</v>
      </c>
      <c r="K66" s="359" t="s">
        <v>22</v>
      </c>
      <c r="L66" s="361" t="s">
        <v>23</v>
      </c>
      <c r="M66" s="359" t="s">
        <v>24</v>
      </c>
      <c r="N66" s="361" t="s">
        <v>25</v>
      </c>
      <c r="O66" s="359" t="s">
        <v>26</v>
      </c>
      <c r="P66" s="361" t="s">
        <v>27</v>
      </c>
      <c r="Q66" s="359" t="s">
        <v>28</v>
      </c>
      <c r="R66" s="359" t="s">
        <v>29</v>
      </c>
    </row>
    <row r="67" spans="1:18" ht="15.6">
      <c r="A67" s="90">
        <v>1</v>
      </c>
      <c r="B67" s="144" t="s">
        <v>461</v>
      </c>
      <c r="C67" s="169" t="s">
        <v>462</v>
      </c>
      <c r="D67" s="29">
        <v>25000</v>
      </c>
      <c r="E67" s="27" t="s">
        <v>46</v>
      </c>
      <c r="F67" s="12" t="s">
        <v>56</v>
      </c>
      <c r="G67" s="36"/>
      <c r="H67" s="11"/>
      <c r="I67" s="37"/>
      <c r="J67" s="38"/>
      <c r="K67" s="11"/>
      <c r="L67" s="38"/>
      <c r="M67" s="11"/>
      <c r="N67" s="38"/>
      <c r="O67" s="11"/>
      <c r="P67" s="38"/>
      <c r="Q67" s="11"/>
      <c r="R67" s="11"/>
    </row>
    <row r="68" spans="1:18" ht="15.6">
      <c r="A68" s="91"/>
      <c r="B68" s="153"/>
      <c r="C68" s="170" t="s">
        <v>463</v>
      </c>
      <c r="D68" s="70"/>
      <c r="E68" s="18"/>
      <c r="F68" s="14"/>
      <c r="G68" s="39"/>
      <c r="H68" s="13"/>
      <c r="I68" s="40"/>
      <c r="J68" s="22"/>
      <c r="K68" s="13"/>
      <c r="L68" s="22"/>
      <c r="M68" s="13"/>
      <c r="N68" s="22"/>
      <c r="O68" s="13"/>
      <c r="P68" s="22"/>
      <c r="Q68" s="13"/>
      <c r="R68" s="13"/>
    </row>
    <row r="69" spans="1:18" ht="15.6">
      <c r="A69" s="91"/>
      <c r="B69" s="136"/>
      <c r="C69" s="13" t="s">
        <v>464</v>
      </c>
      <c r="D69" s="70"/>
      <c r="E69" s="18"/>
      <c r="F69" s="14"/>
      <c r="G69" s="39"/>
      <c r="H69" s="13"/>
      <c r="I69" s="40"/>
      <c r="J69" s="22"/>
      <c r="K69" s="13"/>
      <c r="L69" s="22"/>
      <c r="M69" s="13"/>
      <c r="N69" s="22"/>
      <c r="O69" s="13"/>
      <c r="P69" s="22"/>
      <c r="Q69" s="13"/>
      <c r="R69" s="13"/>
    </row>
    <row r="70" spans="1:18" ht="15.6">
      <c r="A70" s="41"/>
      <c r="B70" s="134"/>
      <c r="C70" s="97"/>
      <c r="D70" s="82"/>
      <c r="E70" s="19"/>
      <c r="F70" s="17"/>
      <c r="G70" s="42"/>
      <c r="H70" s="16"/>
      <c r="I70" s="28"/>
      <c r="J70" s="43"/>
      <c r="K70" s="16"/>
      <c r="L70" s="43"/>
      <c r="M70" s="16"/>
      <c r="N70" s="43"/>
      <c r="O70" s="16"/>
      <c r="P70" s="43"/>
      <c r="Q70" s="16"/>
      <c r="R70" s="16"/>
    </row>
    <row r="71" spans="1:18" ht="18">
      <c r="A71" s="90">
        <v>2</v>
      </c>
      <c r="B71" s="144" t="s">
        <v>465</v>
      </c>
      <c r="C71" s="169" t="s">
        <v>466</v>
      </c>
      <c r="D71" s="321">
        <v>19900</v>
      </c>
      <c r="E71" s="27" t="s">
        <v>46</v>
      </c>
      <c r="F71" s="12" t="s">
        <v>56</v>
      </c>
      <c r="G71" s="36"/>
      <c r="H71" s="11"/>
      <c r="I71" s="37"/>
      <c r="J71" s="38"/>
      <c r="K71" s="11"/>
      <c r="L71" s="38"/>
      <c r="M71" s="11"/>
      <c r="N71" s="38"/>
      <c r="O71" s="11"/>
      <c r="P71" s="38"/>
      <c r="Q71" s="11"/>
      <c r="R71" s="11"/>
    </row>
    <row r="72" spans="1:18" ht="15.6">
      <c r="A72" s="91"/>
      <c r="B72" s="153"/>
      <c r="C72" s="170" t="s">
        <v>467</v>
      </c>
      <c r="D72" s="70"/>
      <c r="E72" s="18"/>
      <c r="F72" s="14"/>
      <c r="G72" s="39"/>
      <c r="H72" s="13"/>
      <c r="I72" s="40"/>
      <c r="J72" s="22"/>
      <c r="K72" s="13"/>
      <c r="L72" s="22"/>
      <c r="M72" s="13"/>
      <c r="N72" s="22"/>
      <c r="O72" s="13"/>
      <c r="P72" s="22"/>
      <c r="Q72" s="13"/>
      <c r="R72" s="13"/>
    </row>
    <row r="73" spans="1:18" ht="15.6">
      <c r="A73" s="91"/>
      <c r="B73" s="136"/>
      <c r="C73" s="13" t="s">
        <v>468</v>
      </c>
      <c r="D73" s="70"/>
      <c r="E73" s="18"/>
      <c r="F73" s="14"/>
      <c r="G73" s="39"/>
      <c r="H73" s="13"/>
      <c r="I73" s="40"/>
      <c r="J73" s="22"/>
      <c r="K73" s="13"/>
      <c r="L73" s="22"/>
      <c r="M73" s="13"/>
      <c r="N73" s="22"/>
      <c r="O73" s="13"/>
      <c r="P73" s="22"/>
      <c r="Q73" s="13"/>
      <c r="R73" s="13"/>
    </row>
    <row r="74" spans="1:18" ht="15.6">
      <c r="A74" s="41"/>
      <c r="B74" s="134"/>
      <c r="C74" s="97"/>
      <c r="D74" s="82"/>
      <c r="E74" s="19"/>
      <c r="F74" s="17"/>
      <c r="G74" s="42"/>
      <c r="H74" s="16"/>
      <c r="I74" s="28"/>
      <c r="J74" s="43"/>
      <c r="K74" s="16"/>
      <c r="L74" s="43"/>
      <c r="M74" s="16"/>
      <c r="N74" s="43"/>
      <c r="O74" s="16"/>
      <c r="P74" s="43"/>
      <c r="Q74" s="16"/>
      <c r="R74" s="16"/>
    </row>
    <row r="75" spans="1:18" ht="18">
      <c r="A75" s="90">
        <v>3</v>
      </c>
      <c r="B75" s="144" t="s">
        <v>469</v>
      </c>
      <c r="C75" s="169" t="s">
        <v>470</v>
      </c>
      <c r="D75" s="321">
        <v>45000</v>
      </c>
      <c r="E75" s="27" t="s">
        <v>46</v>
      </c>
      <c r="F75" s="12" t="s">
        <v>56</v>
      </c>
      <c r="G75" s="36"/>
      <c r="H75" s="11"/>
      <c r="I75" s="37"/>
      <c r="J75" s="38"/>
      <c r="K75" s="11"/>
      <c r="L75" s="38"/>
      <c r="M75" s="11"/>
      <c r="N75" s="38"/>
      <c r="O75" s="11"/>
      <c r="P75" s="38"/>
      <c r="Q75" s="11"/>
      <c r="R75" s="11"/>
    </row>
    <row r="76" spans="1:18" ht="15.6">
      <c r="A76" s="91"/>
      <c r="B76" s="153"/>
      <c r="C76" s="170" t="s">
        <v>471</v>
      </c>
      <c r="D76" s="70"/>
      <c r="E76" s="18"/>
      <c r="F76" s="14"/>
      <c r="G76" s="39"/>
      <c r="H76" s="13"/>
      <c r="I76" s="40"/>
      <c r="J76" s="22"/>
      <c r="K76" s="13"/>
      <c r="L76" s="22"/>
      <c r="M76" s="13"/>
      <c r="N76" s="22"/>
      <c r="O76" s="13"/>
      <c r="P76" s="22"/>
      <c r="Q76" s="13"/>
      <c r="R76" s="13"/>
    </row>
    <row r="77" spans="1:18" ht="15.6">
      <c r="A77" s="91"/>
      <c r="B77" s="136"/>
      <c r="C77" s="13"/>
      <c r="D77" s="70"/>
      <c r="E77" s="18"/>
      <c r="F77" s="14"/>
      <c r="G77" s="39"/>
      <c r="H77" s="13"/>
      <c r="I77" s="40"/>
      <c r="J77" s="22"/>
      <c r="K77" s="13"/>
      <c r="L77" s="22"/>
      <c r="M77" s="13"/>
      <c r="N77" s="22"/>
      <c r="O77" s="13"/>
      <c r="P77" s="22"/>
      <c r="Q77" s="13"/>
      <c r="R77" s="13"/>
    </row>
    <row r="78" spans="1:18" ht="15.6">
      <c r="A78" s="41"/>
      <c r="B78" s="134"/>
      <c r="C78" s="97"/>
      <c r="D78" s="82"/>
      <c r="E78" s="19"/>
      <c r="F78" s="17"/>
      <c r="G78" s="42"/>
      <c r="H78" s="16"/>
      <c r="I78" s="28"/>
      <c r="J78" s="43"/>
      <c r="K78" s="16"/>
      <c r="L78" s="43"/>
      <c r="M78" s="16"/>
      <c r="N78" s="43"/>
      <c r="O78" s="16"/>
      <c r="P78" s="43"/>
      <c r="Q78" s="16"/>
      <c r="R78" s="16"/>
    </row>
    <row r="79" spans="1:18" ht="18">
      <c r="A79" s="90">
        <v>4</v>
      </c>
      <c r="B79" s="144" t="s">
        <v>472</v>
      </c>
      <c r="C79" s="169" t="s">
        <v>472</v>
      </c>
      <c r="D79" s="321">
        <v>60000</v>
      </c>
      <c r="E79" s="27" t="s">
        <v>46</v>
      </c>
      <c r="F79" s="12" t="s">
        <v>56</v>
      </c>
      <c r="G79" s="36"/>
      <c r="H79" s="11"/>
      <c r="I79" s="37"/>
      <c r="J79" s="38"/>
      <c r="K79" s="11"/>
      <c r="L79" s="38"/>
      <c r="M79" s="11"/>
      <c r="N79" s="38"/>
      <c r="O79" s="11"/>
      <c r="P79" s="38"/>
      <c r="Q79" s="11"/>
      <c r="R79" s="11"/>
    </row>
    <row r="80" spans="1:18" ht="15.6">
      <c r="A80" s="91"/>
      <c r="B80" s="153"/>
      <c r="C80" s="170"/>
      <c r="D80" s="70"/>
      <c r="E80" s="18"/>
      <c r="F80" s="14"/>
      <c r="G80" s="39"/>
      <c r="H80" s="13"/>
      <c r="I80" s="40"/>
      <c r="J80" s="22"/>
      <c r="K80" s="13"/>
      <c r="L80" s="22"/>
      <c r="M80" s="13"/>
      <c r="N80" s="22"/>
      <c r="O80" s="13"/>
      <c r="P80" s="22"/>
      <c r="Q80" s="13"/>
      <c r="R80" s="13"/>
    </row>
    <row r="81" spans="1:18" ht="15.6">
      <c r="A81" s="91"/>
      <c r="B81" s="136"/>
      <c r="C81" s="13"/>
      <c r="D81" s="70"/>
      <c r="E81" s="18"/>
      <c r="F81" s="14"/>
      <c r="G81" s="39"/>
      <c r="H81" s="13"/>
      <c r="I81" s="40"/>
      <c r="J81" s="22"/>
      <c r="K81" s="13"/>
      <c r="L81" s="22"/>
      <c r="M81" s="13"/>
      <c r="N81" s="22"/>
      <c r="O81" s="13"/>
      <c r="P81" s="22"/>
      <c r="Q81" s="13"/>
      <c r="R81" s="13"/>
    </row>
    <row r="82" spans="1:18" ht="15.6">
      <c r="A82" s="41"/>
      <c r="B82" s="134"/>
      <c r="C82" s="97"/>
      <c r="D82" s="82"/>
      <c r="E82" s="19"/>
      <c r="F82" s="17"/>
      <c r="G82" s="42"/>
      <c r="H82" s="16"/>
      <c r="I82" s="28"/>
      <c r="J82" s="43"/>
      <c r="K82" s="16"/>
      <c r="L82" s="43"/>
      <c r="M82" s="16"/>
      <c r="N82" s="43"/>
      <c r="O82" s="16"/>
      <c r="P82" s="43"/>
      <c r="Q82" s="16"/>
      <c r="R82" s="16"/>
    </row>
    <row r="89" spans="1:18" ht="15.6">
      <c r="A89" s="403" t="s">
        <v>13</v>
      </c>
      <c r="B89" s="403"/>
      <c r="C89" s="403"/>
      <c r="D89" s="403"/>
      <c r="E89" s="403"/>
      <c r="F89" s="403"/>
      <c r="G89" s="403"/>
      <c r="H89" s="403"/>
      <c r="I89" s="403"/>
      <c r="J89" s="403"/>
      <c r="K89" s="403"/>
      <c r="L89" s="403"/>
      <c r="M89" s="403"/>
      <c r="N89" s="403"/>
      <c r="O89" s="403"/>
      <c r="P89" s="403"/>
      <c r="Q89" s="403"/>
      <c r="R89" s="403"/>
    </row>
    <row r="90" spans="1:18" ht="15.6">
      <c r="A90" s="403" t="s">
        <v>108</v>
      </c>
      <c r="B90" s="403"/>
      <c r="C90" s="403"/>
      <c r="D90" s="403"/>
      <c r="E90" s="403"/>
      <c r="F90" s="403"/>
      <c r="G90" s="403"/>
      <c r="H90" s="403"/>
      <c r="I90" s="403"/>
      <c r="J90" s="403"/>
      <c r="K90" s="403"/>
      <c r="L90" s="403"/>
      <c r="M90" s="403"/>
      <c r="N90" s="403"/>
      <c r="O90" s="403"/>
      <c r="P90" s="403"/>
      <c r="Q90" s="403"/>
      <c r="R90" s="403"/>
    </row>
    <row r="91" spans="1:18" ht="15.6">
      <c r="A91" s="403" t="s">
        <v>38</v>
      </c>
      <c r="B91" s="403"/>
      <c r="C91" s="403"/>
      <c r="D91" s="403"/>
      <c r="E91" s="403"/>
      <c r="F91" s="403"/>
      <c r="G91" s="403"/>
      <c r="H91" s="403"/>
      <c r="I91" s="403"/>
      <c r="J91" s="403"/>
      <c r="K91" s="403"/>
      <c r="L91" s="403"/>
      <c r="M91" s="403"/>
      <c r="N91" s="403"/>
      <c r="O91" s="403"/>
      <c r="P91" s="403"/>
      <c r="Q91" s="403"/>
      <c r="R91" s="403"/>
    </row>
    <row r="92" spans="1:18" ht="17.399999999999999">
      <c r="A92" s="31" t="s">
        <v>45</v>
      </c>
      <c r="B92" s="31"/>
      <c r="C92" s="32"/>
      <c r="D92" s="32"/>
      <c r="E92" s="33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4"/>
    </row>
    <row r="93" spans="1:18" ht="15.6">
      <c r="A93" s="23"/>
      <c r="B93" s="186" t="s">
        <v>524</v>
      </c>
      <c r="C93" s="22"/>
      <c r="D93" s="45"/>
      <c r="E93" s="46"/>
      <c r="F93" s="23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 ht="15.6">
      <c r="A94" s="23"/>
      <c r="B94" s="22"/>
      <c r="C94" s="22"/>
      <c r="D94" s="45"/>
      <c r="E94" s="46"/>
      <c r="F94" s="23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1:18" ht="15.6">
      <c r="A95" s="353" t="s">
        <v>11</v>
      </c>
      <c r="B95" s="353" t="s">
        <v>14</v>
      </c>
      <c r="C95" s="353" t="s">
        <v>15</v>
      </c>
      <c r="D95" s="353" t="s">
        <v>6</v>
      </c>
      <c r="E95" s="353" t="s">
        <v>17</v>
      </c>
      <c r="F95" s="353" t="s">
        <v>34</v>
      </c>
      <c r="G95" s="436" t="s">
        <v>105</v>
      </c>
      <c r="H95" s="437"/>
      <c r="I95" s="438"/>
      <c r="J95" s="354" t="s">
        <v>110</v>
      </c>
      <c r="K95" s="355"/>
      <c r="L95" s="355"/>
      <c r="M95" s="355"/>
      <c r="N95" s="355"/>
      <c r="O95" s="355"/>
      <c r="P95" s="355"/>
      <c r="Q95" s="355"/>
      <c r="R95" s="356"/>
    </row>
    <row r="96" spans="1:18" ht="21">
      <c r="A96" s="357" t="s">
        <v>12</v>
      </c>
      <c r="B96" s="357"/>
      <c r="C96" s="357" t="s">
        <v>16</v>
      </c>
      <c r="D96" s="357" t="s">
        <v>33</v>
      </c>
      <c r="E96" s="357" t="s">
        <v>2</v>
      </c>
      <c r="F96" s="357" t="s">
        <v>35</v>
      </c>
      <c r="G96" s="358" t="s">
        <v>18</v>
      </c>
      <c r="H96" s="359" t="s">
        <v>19</v>
      </c>
      <c r="I96" s="360" t="s">
        <v>20</v>
      </c>
      <c r="J96" s="361" t="s">
        <v>21</v>
      </c>
      <c r="K96" s="359" t="s">
        <v>22</v>
      </c>
      <c r="L96" s="361" t="s">
        <v>23</v>
      </c>
      <c r="M96" s="359" t="s">
        <v>24</v>
      </c>
      <c r="N96" s="361" t="s">
        <v>25</v>
      </c>
      <c r="O96" s="359" t="s">
        <v>26</v>
      </c>
      <c r="P96" s="361" t="s">
        <v>27</v>
      </c>
      <c r="Q96" s="359" t="s">
        <v>28</v>
      </c>
      <c r="R96" s="359" t="s">
        <v>29</v>
      </c>
    </row>
    <row r="97" spans="1:18" ht="15.6">
      <c r="A97" s="90">
        <v>5</v>
      </c>
      <c r="B97" s="144" t="s">
        <v>473</v>
      </c>
      <c r="C97" s="169" t="s">
        <v>474</v>
      </c>
      <c r="D97" s="29">
        <v>29000</v>
      </c>
      <c r="E97" s="27" t="s">
        <v>46</v>
      </c>
      <c r="F97" s="12" t="s">
        <v>56</v>
      </c>
      <c r="G97" s="36"/>
      <c r="H97" s="11"/>
      <c r="I97" s="37"/>
      <c r="J97" s="38"/>
      <c r="K97" s="11"/>
      <c r="L97" s="38"/>
      <c r="M97" s="11"/>
      <c r="N97" s="38"/>
      <c r="O97" s="11"/>
      <c r="P97" s="38"/>
      <c r="Q97" s="11"/>
      <c r="R97" s="11"/>
    </row>
    <row r="98" spans="1:18" ht="15.6">
      <c r="A98" s="91"/>
      <c r="B98" s="153"/>
      <c r="C98" s="170" t="s">
        <v>475</v>
      </c>
      <c r="D98" s="70"/>
      <c r="E98" s="18"/>
      <c r="F98" s="14"/>
      <c r="G98" s="39"/>
      <c r="H98" s="13"/>
      <c r="I98" s="40"/>
      <c r="J98" s="22"/>
      <c r="K98" s="13"/>
      <c r="L98" s="22"/>
      <c r="M98" s="13"/>
      <c r="N98" s="22"/>
      <c r="O98" s="13"/>
      <c r="P98" s="22"/>
      <c r="Q98" s="13"/>
      <c r="R98" s="13"/>
    </row>
    <row r="99" spans="1:18" ht="15.6">
      <c r="A99" s="91"/>
      <c r="B99" s="136"/>
      <c r="C99" s="13"/>
      <c r="D99" s="70"/>
      <c r="E99" s="18"/>
      <c r="F99" s="14"/>
      <c r="G99" s="39"/>
      <c r="H99" s="13"/>
      <c r="I99" s="40"/>
      <c r="J99" s="22"/>
      <c r="K99" s="13"/>
      <c r="L99" s="22"/>
      <c r="M99" s="13"/>
      <c r="N99" s="22"/>
      <c r="O99" s="13"/>
      <c r="P99" s="22"/>
      <c r="Q99" s="13"/>
      <c r="R99" s="13"/>
    </row>
    <row r="100" spans="1:18" ht="15.6">
      <c r="A100" s="41"/>
      <c r="B100" s="134"/>
      <c r="C100" s="97"/>
      <c r="D100" s="82"/>
      <c r="E100" s="19"/>
      <c r="F100" s="17"/>
      <c r="G100" s="42"/>
      <c r="H100" s="16"/>
      <c r="I100" s="28"/>
      <c r="J100" s="43"/>
      <c r="K100" s="16"/>
      <c r="L100" s="43"/>
      <c r="M100" s="16"/>
      <c r="N100" s="43"/>
      <c r="O100" s="16"/>
      <c r="P100" s="43"/>
      <c r="Q100" s="16"/>
      <c r="R100" s="16"/>
    </row>
    <row r="101" spans="1:18" ht="18">
      <c r="A101" s="90">
        <v>6</v>
      </c>
      <c r="B101" s="144" t="s">
        <v>476</v>
      </c>
      <c r="C101" s="144" t="s">
        <v>476</v>
      </c>
      <c r="D101" s="321">
        <v>35000</v>
      </c>
      <c r="E101" s="27" t="s">
        <v>46</v>
      </c>
      <c r="F101" s="12" t="s">
        <v>56</v>
      </c>
      <c r="G101" s="36"/>
      <c r="H101" s="11"/>
      <c r="I101" s="37"/>
      <c r="J101" s="38"/>
      <c r="K101" s="11"/>
      <c r="L101" s="38"/>
      <c r="M101" s="11"/>
      <c r="N101" s="38"/>
      <c r="O101" s="11"/>
      <c r="P101" s="38"/>
      <c r="Q101" s="11"/>
      <c r="R101" s="11"/>
    </row>
    <row r="102" spans="1:18" ht="15.6">
      <c r="A102" s="91"/>
      <c r="B102" s="145" t="s">
        <v>477</v>
      </c>
      <c r="C102" s="145" t="s">
        <v>477</v>
      </c>
      <c r="D102" s="70"/>
      <c r="E102" s="18"/>
      <c r="F102" s="14"/>
      <c r="G102" s="39"/>
      <c r="H102" s="13"/>
      <c r="I102" s="40"/>
      <c r="J102" s="22"/>
      <c r="K102" s="13"/>
      <c r="L102" s="22"/>
      <c r="M102" s="13"/>
      <c r="N102" s="22"/>
      <c r="O102" s="13"/>
      <c r="P102" s="22"/>
      <c r="Q102" s="13"/>
      <c r="R102" s="13"/>
    </row>
    <row r="103" spans="1:18" ht="15.6">
      <c r="A103" s="91"/>
      <c r="B103" s="136"/>
      <c r="C103" s="13"/>
      <c r="D103" s="70"/>
      <c r="E103" s="18"/>
      <c r="F103" s="14"/>
      <c r="G103" s="39"/>
      <c r="H103" s="13"/>
      <c r="I103" s="40"/>
      <c r="J103" s="22"/>
      <c r="K103" s="13"/>
      <c r="L103" s="22"/>
      <c r="M103" s="13"/>
      <c r="N103" s="22"/>
      <c r="O103" s="13"/>
      <c r="P103" s="22"/>
      <c r="Q103" s="13"/>
      <c r="R103" s="13"/>
    </row>
    <row r="104" spans="1:18" ht="15.6">
      <c r="A104" s="41"/>
      <c r="B104" s="134"/>
      <c r="C104" s="97"/>
      <c r="D104" s="82"/>
      <c r="E104" s="19"/>
      <c r="F104" s="17"/>
      <c r="G104" s="42"/>
      <c r="H104" s="16"/>
      <c r="I104" s="28"/>
      <c r="J104" s="43"/>
      <c r="K104" s="16"/>
      <c r="L104" s="43"/>
      <c r="M104" s="16"/>
      <c r="N104" s="43"/>
      <c r="O104" s="16"/>
      <c r="P104" s="43"/>
      <c r="Q104" s="16"/>
      <c r="R104" s="16"/>
    </row>
  </sheetData>
  <mergeCells count="16">
    <mergeCell ref="A34:R34"/>
    <mergeCell ref="G38:I38"/>
    <mergeCell ref="A33:R33"/>
    <mergeCell ref="A1:R1"/>
    <mergeCell ref="A2:R2"/>
    <mergeCell ref="A3:R3"/>
    <mergeCell ref="G7:I7"/>
    <mergeCell ref="A32:R32"/>
    <mergeCell ref="A89:R89"/>
    <mergeCell ref="A90:R90"/>
    <mergeCell ref="A91:R91"/>
    <mergeCell ref="G95:I95"/>
    <mergeCell ref="A59:R59"/>
    <mergeCell ref="A60:R60"/>
    <mergeCell ref="A61:R61"/>
    <mergeCell ref="G65:I65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FD589-BF98-4055-B8B9-6A09144AE1E7}">
  <dimension ref="A1:R76"/>
  <sheetViews>
    <sheetView topLeftCell="A76" workbookViewId="0">
      <selection activeCell="D87" sqref="D87"/>
    </sheetView>
  </sheetViews>
  <sheetFormatPr defaultRowHeight="14.4"/>
  <cols>
    <col min="1" max="1" width="5.109375" customWidth="1"/>
    <col min="2" max="2" width="20.88671875" customWidth="1"/>
    <col min="3" max="3" width="23" customWidth="1"/>
    <col min="4" max="4" width="9.5546875" customWidth="1"/>
    <col min="5" max="5" width="12.21875" customWidth="1"/>
    <col min="6" max="6" width="10" customWidth="1"/>
    <col min="7" max="7" width="3.88671875" customWidth="1"/>
    <col min="8" max="8" width="3.21875" customWidth="1"/>
    <col min="9" max="9" width="4" customWidth="1"/>
    <col min="10" max="11" width="3.44140625" customWidth="1"/>
    <col min="12" max="12" width="4.109375" customWidth="1"/>
    <col min="13" max="13" width="3.21875" customWidth="1"/>
    <col min="14" max="14" width="3.77734375" customWidth="1"/>
    <col min="15" max="15" width="3.44140625" customWidth="1"/>
    <col min="16" max="16" width="3.21875" customWidth="1"/>
    <col min="17" max="17" width="3.109375" customWidth="1"/>
    <col min="18" max="18" width="2.77734375" customWidth="1"/>
  </cols>
  <sheetData>
    <row r="1" spans="1:18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7.399999999999999">
      <c r="A4" s="31" t="s">
        <v>45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8" ht="17.399999999999999">
      <c r="A5" s="31" t="s">
        <v>291</v>
      </c>
      <c r="B5" s="31"/>
      <c r="C5" s="31"/>
      <c r="D5" s="32"/>
      <c r="E5" s="33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0"/>
    </row>
    <row r="6" spans="1:18" ht="18">
      <c r="A6" s="279" t="s">
        <v>11</v>
      </c>
      <c r="B6" s="279" t="s">
        <v>14</v>
      </c>
      <c r="C6" s="279" t="s">
        <v>15</v>
      </c>
      <c r="D6" s="279" t="s">
        <v>6</v>
      </c>
      <c r="E6" s="279" t="s">
        <v>17</v>
      </c>
      <c r="F6" s="279" t="s">
        <v>34</v>
      </c>
      <c r="G6" s="412" t="s">
        <v>109</v>
      </c>
      <c r="H6" s="413"/>
      <c r="I6" s="414"/>
      <c r="J6" s="412" t="s">
        <v>195</v>
      </c>
      <c r="K6" s="413"/>
      <c r="L6" s="413"/>
      <c r="M6" s="413"/>
      <c r="N6" s="413"/>
      <c r="O6" s="413"/>
      <c r="P6" s="413"/>
      <c r="Q6" s="413"/>
      <c r="R6" s="414"/>
    </row>
    <row r="7" spans="1:18" ht="24">
      <c r="A7" s="280" t="s">
        <v>12</v>
      </c>
      <c r="B7" s="280"/>
      <c r="C7" s="280" t="s">
        <v>16</v>
      </c>
      <c r="D7" s="280" t="s">
        <v>33</v>
      </c>
      <c r="E7" s="280" t="s">
        <v>2</v>
      </c>
      <c r="F7" s="280" t="s">
        <v>35</v>
      </c>
      <c r="G7" s="281" t="s">
        <v>18</v>
      </c>
      <c r="H7" s="282" t="s">
        <v>19</v>
      </c>
      <c r="I7" s="283" t="s">
        <v>20</v>
      </c>
      <c r="J7" s="284" t="s">
        <v>21</v>
      </c>
      <c r="K7" s="282" t="s">
        <v>22</v>
      </c>
      <c r="L7" s="284" t="s">
        <v>23</v>
      </c>
      <c r="M7" s="282" t="s">
        <v>24</v>
      </c>
      <c r="N7" s="284" t="s">
        <v>25</v>
      </c>
      <c r="O7" s="282" t="s">
        <v>26</v>
      </c>
      <c r="P7" s="284" t="s">
        <v>27</v>
      </c>
      <c r="Q7" s="282" t="s">
        <v>28</v>
      </c>
      <c r="R7" s="282" t="s">
        <v>29</v>
      </c>
    </row>
    <row r="8" spans="1:18" ht="18">
      <c r="A8" s="252">
        <v>1</v>
      </c>
      <c r="B8" s="253" t="s">
        <v>288</v>
      </c>
      <c r="C8" s="254" t="s">
        <v>272</v>
      </c>
      <c r="D8" s="255">
        <v>300000</v>
      </c>
      <c r="E8" s="256" t="s">
        <v>273</v>
      </c>
      <c r="F8" s="257" t="s">
        <v>274</v>
      </c>
      <c r="G8" s="258"/>
      <c r="H8" s="258"/>
      <c r="I8" s="258"/>
      <c r="J8" s="258"/>
      <c r="K8" s="258"/>
      <c r="L8" s="258"/>
      <c r="M8" s="258"/>
      <c r="N8" s="258"/>
      <c r="O8" s="258"/>
      <c r="P8" s="258"/>
      <c r="Q8" s="258"/>
      <c r="R8" s="258"/>
    </row>
    <row r="9" spans="1:18" ht="18">
      <c r="A9" s="259"/>
      <c r="B9" s="260" t="s">
        <v>289</v>
      </c>
      <c r="C9" s="261" t="s">
        <v>275</v>
      </c>
      <c r="D9" s="262"/>
      <c r="E9" s="7" t="s">
        <v>276</v>
      </c>
      <c r="F9" s="259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</row>
    <row r="10" spans="1:18" ht="18">
      <c r="A10" s="259"/>
      <c r="B10" s="260" t="s">
        <v>290</v>
      </c>
      <c r="C10" s="261" t="s">
        <v>277</v>
      </c>
      <c r="D10" s="262"/>
      <c r="E10" s="261" t="s">
        <v>278</v>
      </c>
      <c r="F10" s="259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</row>
    <row r="11" spans="1:18" ht="18">
      <c r="A11" s="263"/>
      <c r="B11" s="260"/>
      <c r="C11" s="261" t="s">
        <v>279</v>
      </c>
      <c r="D11" s="262"/>
      <c r="E11" s="261" t="s">
        <v>280</v>
      </c>
      <c r="F11" s="259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</row>
    <row r="12" spans="1:18" ht="18">
      <c r="A12" s="259"/>
      <c r="B12" s="260"/>
      <c r="C12" s="261" t="s">
        <v>281</v>
      </c>
      <c r="D12" s="262"/>
      <c r="E12" s="261" t="s">
        <v>282</v>
      </c>
      <c r="F12" s="259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</row>
    <row r="13" spans="1:18" ht="18">
      <c r="A13" s="263"/>
      <c r="B13" s="260"/>
      <c r="C13" s="261" t="s">
        <v>283</v>
      </c>
      <c r="D13" s="262"/>
      <c r="E13" s="261" t="s">
        <v>284</v>
      </c>
      <c r="F13" s="259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</row>
    <row r="14" spans="1:18" ht="18">
      <c r="A14" s="259"/>
      <c r="B14" s="260"/>
      <c r="C14" s="261" t="s">
        <v>285</v>
      </c>
      <c r="D14" s="262"/>
      <c r="E14" s="261" t="s">
        <v>286</v>
      </c>
      <c r="F14" s="259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</row>
    <row r="15" spans="1:18" ht="18">
      <c r="A15" s="264"/>
      <c r="B15" s="260"/>
      <c r="C15" s="261"/>
      <c r="D15" s="262"/>
      <c r="E15" s="261" t="s">
        <v>287</v>
      </c>
      <c r="F15" s="259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</row>
    <row r="16" spans="1:18" ht="18">
      <c r="A16" s="259"/>
      <c r="B16" s="260"/>
      <c r="C16" s="261"/>
      <c r="D16" s="262"/>
      <c r="E16" s="261"/>
      <c r="F16" s="259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</row>
    <row r="17" spans="1:18" ht="18">
      <c r="A17" s="264"/>
      <c r="B17" s="260"/>
      <c r="C17" s="261"/>
      <c r="D17" s="262"/>
      <c r="E17" s="261"/>
      <c r="F17" s="259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</row>
    <row r="18" spans="1:18" ht="18">
      <c r="A18" s="259"/>
      <c r="B18" s="260"/>
      <c r="C18" s="261"/>
      <c r="D18" s="262"/>
      <c r="E18" s="261"/>
      <c r="F18" s="259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</row>
    <row r="19" spans="1:18" ht="18">
      <c r="A19" s="264"/>
      <c r="B19" s="260"/>
      <c r="C19" s="261"/>
      <c r="D19" s="262"/>
      <c r="E19" s="261"/>
      <c r="F19" s="259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</row>
    <row r="20" spans="1:18" ht="18">
      <c r="A20" s="259"/>
      <c r="B20" s="260"/>
      <c r="C20" s="261"/>
      <c r="D20" s="262"/>
      <c r="E20" s="261"/>
      <c r="F20" s="259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</row>
    <row r="21" spans="1:18" ht="18">
      <c r="A21" s="264"/>
      <c r="B21" s="260"/>
      <c r="C21" s="261"/>
      <c r="D21" s="262"/>
      <c r="E21" s="261"/>
      <c r="F21" s="259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</row>
    <row r="22" spans="1:18" ht="18">
      <c r="A22" s="265"/>
      <c r="B22" s="24"/>
      <c r="C22" s="9"/>
      <c r="D22" s="20"/>
      <c r="E22" s="9"/>
      <c r="F22" s="15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8" spans="1:18" ht="15.6">
      <c r="A28" s="403" t="s">
        <v>161</v>
      </c>
      <c r="B28" s="403"/>
      <c r="C28" s="403"/>
      <c r="D28" s="403"/>
      <c r="E28" s="403"/>
      <c r="F28" s="403"/>
      <c r="G28" s="403"/>
      <c r="H28" s="403"/>
      <c r="I28" s="403"/>
      <c r="J28" s="403"/>
      <c r="K28" s="403"/>
      <c r="L28" s="403"/>
      <c r="M28" s="403"/>
      <c r="N28" s="403"/>
      <c r="O28" s="403"/>
      <c r="P28" s="403"/>
      <c r="Q28" s="403"/>
      <c r="R28" s="403"/>
    </row>
    <row r="29" spans="1:18" ht="15.6">
      <c r="A29" s="403" t="s">
        <v>38</v>
      </c>
      <c r="B29" s="403"/>
      <c r="C29" s="403"/>
      <c r="D29" s="403"/>
      <c r="E29" s="403"/>
      <c r="F29" s="403"/>
      <c r="G29" s="403"/>
      <c r="H29" s="403"/>
      <c r="I29" s="403"/>
      <c r="J29" s="403"/>
      <c r="K29" s="403"/>
      <c r="L29" s="403"/>
      <c r="M29" s="403"/>
      <c r="N29" s="403"/>
      <c r="O29" s="403"/>
      <c r="P29" s="403"/>
      <c r="Q29" s="403"/>
      <c r="R29" s="403"/>
    </row>
    <row r="30" spans="1:18" ht="17.399999999999999">
      <c r="A30" s="31" t="s">
        <v>45</v>
      </c>
      <c r="B30" s="31"/>
      <c r="C30" s="32"/>
      <c r="D30" s="32"/>
      <c r="E30" s="33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4"/>
    </row>
    <row r="31" spans="1:18" ht="17.399999999999999">
      <c r="A31" s="31" t="s">
        <v>136</v>
      </c>
      <c r="B31" s="31"/>
      <c r="C31" s="31"/>
      <c r="D31" s="32"/>
      <c r="E31" s="33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0"/>
    </row>
    <row r="32" spans="1:18" ht="18">
      <c r="A32" s="279" t="s">
        <v>11</v>
      </c>
      <c r="B32" s="279" t="s">
        <v>14</v>
      </c>
      <c r="C32" s="279" t="s">
        <v>15</v>
      </c>
      <c r="D32" s="279" t="s">
        <v>6</v>
      </c>
      <c r="E32" s="279" t="s">
        <v>17</v>
      </c>
      <c r="F32" s="279" t="s">
        <v>34</v>
      </c>
      <c r="G32" s="412" t="s">
        <v>109</v>
      </c>
      <c r="H32" s="413"/>
      <c r="I32" s="414"/>
      <c r="J32" s="412" t="s">
        <v>195</v>
      </c>
      <c r="K32" s="413"/>
      <c r="L32" s="413"/>
      <c r="M32" s="413"/>
      <c r="N32" s="413"/>
      <c r="O32" s="413"/>
      <c r="P32" s="413"/>
      <c r="Q32" s="413"/>
      <c r="R32" s="414"/>
    </row>
    <row r="33" spans="1:18" ht="24">
      <c r="A33" s="280" t="s">
        <v>12</v>
      </c>
      <c r="B33" s="280"/>
      <c r="C33" s="280" t="s">
        <v>16</v>
      </c>
      <c r="D33" s="280" t="s">
        <v>33</v>
      </c>
      <c r="E33" s="280" t="s">
        <v>2</v>
      </c>
      <c r="F33" s="280" t="s">
        <v>35</v>
      </c>
      <c r="G33" s="281" t="s">
        <v>18</v>
      </c>
      <c r="H33" s="282" t="s">
        <v>19</v>
      </c>
      <c r="I33" s="283" t="s">
        <v>20</v>
      </c>
      <c r="J33" s="284" t="s">
        <v>21</v>
      </c>
      <c r="K33" s="282" t="s">
        <v>22</v>
      </c>
      <c r="L33" s="284" t="s">
        <v>23</v>
      </c>
      <c r="M33" s="282" t="s">
        <v>24</v>
      </c>
      <c r="N33" s="284" t="s">
        <v>25</v>
      </c>
      <c r="O33" s="282" t="s">
        <v>26</v>
      </c>
      <c r="P33" s="284" t="s">
        <v>27</v>
      </c>
      <c r="Q33" s="282" t="s">
        <v>28</v>
      </c>
      <c r="R33" s="282" t="s">
        <v>29</v>
      </c>
    </row>
    <row r="34" spans="1:18" ht="18">
      <c r="A34" s="266" t="s">
        <v>525</v>
      </c>
      <c r="B34" s="256" t="s">
        <v>315</v>
      </c>
      <c r="C34" s="256" t="s">
        <v>292</v>
      </c>
      <c r="D34" s="267">
        <v>70000</v>
      </c>
      <c r="E34" s="268" t="s">
        <v>198</v>
      </c>
      <c r="F34" s="256" t="s">
        <v>274</v>
      </c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</row>
    <row r="35" spans="1:18" ht="18">
      <c r="A35" s="269"/>
      <c r="B35" s="270" t="s">
        <v>316</v>
      </c>
      <c r="C35" s="270" t="s">
        <v>293</v>
      </c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</row>
    <row r="36" spans="1:18" ht="18">
      <c r="A36" s="266" t="s">
        <v>526</v>
      </c>
      <c r="B36" s="256" t="s">
        <v>294</v>
      </c>
      <c r="C36" s="256" t="s">
        <v>295</v>
      </c>
      <c r="D36" s="267">
        <v>20000</v>
      </c>
      <c r="E36" s="256" t="s">
        <v>296</v>
      </c>
      <c r="F36" s="256" t="s">
        <v>274</v>
      </c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256"/>
      <c r="R36" s="256"/>
    </row>
    <row r="37" spans="1:18" ht="18">
      <c r="A37" s="271"/>
      <c r="B37" s="7"/>
      <c r="C37" s="7" t="s">
        <v>297</v>
      </c>
      <c r="D37" s="7"/>
      <c r="E37" s="7" t="s">
        <v>298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 spans="1:18" ht="18">
      <c r="A38" s="272"/>
      <c r="B38" s="270"/>
      <c r="C38" s="270" t="s">
        <v>299</v>
      </c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</row>
    <row r="39" spans="1:18" ht="18">
      <c r="A39" s="266" t="s">
        <v>527</v>
      </c>
      <c r="B39" s="256" t="s">
        <v>300</v>
      </c>
      <c r="C39" s="256" t="s">
        <v>301</v>
      </c>
      <c r="D39" s="267">
        <v>90000</v>
      </c>
      <c r="E39" s="268" t="s">
        <v>198</v>
      </c>
      <c r="F39" s="256" t="s">
        <v>274</v>
      </c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 ht="18">
      <c r="A40" s="272"/>
      <c r="B40" s="270"/>
      <c r="C40" s="270" t="s">
        <v>302</v>
      </c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</row>
    <row r="41" spans="1:18" ht="18">
      <c r="A41" s="266" t="s">
        <v>528</v>
      </c>
      <c r="B41" s="256" t="s">
        <v>303</v>
      </c>
      <c r="C41" s="256" t="s">
        <v>304</v>
      </c>
      <c r="D41" s="267">
        <v>1834250</v>
      </c>
      <c r="E41" s="256" t="s">
        <v>305</v>
      </c>
      <c r="F41" s="256" t="s">
        <v>274</v>
      </c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ht="18">
      <c r="A42" s="271"/>
      <c r="B42" s="7" t="s">
        <v>306</v>
      </c>
      <c r="C42" s="7" t="s">
        <v>307</v>
      </c>
      <c r="D42" s="7"/>
      <c r="E42" s="7" t="s">
        <v>308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 spans="1:18" ht="18">
      <c r="A43" s="271"/>
      <c r="B43" s="7"/>
      <c r="C43" s="7" t="s">
        <v>309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 spans="1:18" ht="18">
      <c r="A44" s="271"/>
      <c r="B44" s="7"/>
      <c r="C44" s="7" t="s">
        <v>310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ht="18">
      <c r="A45" s="271"/>
      <c r="B45" s="7"/>
      <c r="C45" s="7" t="s">
        <v>311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</row>
    <row r="46" spans="1:18" ht="18">
      <c r="A46" s="271"/>
      <c r="B46" s="7"/>
      <c r="C46" s="7" t="s">
        <v>312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 spans="1:18" ht="18">
      <c r="A47" s="271"/>
      <c r="B47" s="7"/>
      <c r="C47" s="7" t="s">
        <v>313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ht="18">
      <c r="A48" s="271"/>
      <c r="B48" s="7"/>
      <c r="C48" s="7" t="s">
        <v>314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 spans="1:18" ht="18">
      <c r="A49" s="271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 spans="1:18" ht="18">
      <c r="A50" s="272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</row>
    <row r="54" spans="1:18" ht="15.6">
      <c r="A54" s="403" t="s">
        <v>161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  <c r="N54" s="403"/>
      <c r="O54" s="403"/>
      <c r="P54" s="403"/>
      <c r="Q54" s="403"/>
      <c r="R54" s="403"/>
    </row>
    <row r="55" spans="1:18" ht="15.6">
      <c r="A55" s="403" t="s">
        <v>38</v>
      </c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  <c r="N55" s="403"/>
      <c r="O55" s="403"/>
      <c r="P55" s="403"/>
      <c r="Q55" s="403"/>
      <c r="R55" s="403"/>
    </row>
    <row r="56" spans="1:18" ht="17.399999999999999">
      <c r="A56" s="31" t="s">
        <v>45</v>
      </c>
      <c r="B56" s="31"/>
      <c r="C56" s="32"/>
      <c r="D56" s="32"/>
      <c r="E56" s="33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4"/>
    </row>
    <row r="57" spans="1:18" ht="17.399999999999999">
      <c r="A57" s="31" t="s">
        <v>136</v>
      </c>
      <c r="B57" s="31"/>
      <c r="C57" s="31"/>
      <c r="D57" s="32"/>
      <c r="E57" s="33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0"/>
    </row>
    <row r="58" spans="1:18" ht="18">
      <c r="A58" s="285" t="s">
        <v>11</v>
      </c>
      <c r="B58" s="285" t="s">
        <v>14</v>
      </c>
      <c r="C58" s="285" t="s">
        <v>15</v>
      </c>
      <c r="D58" s="285" t="s">
        <v>6</v>
      </c>
      <c r="E58" s="285" t="s">
        <v>17</v>
      </c>
      <c r="F58" s="285" t="s">
        <v>34</v>
      </c>
      <c r="G58" s="439" t="s">
        <v>109</v>
      </c>
      <c r="H58" s="440"/>
      <c r="I58" s="441"/>
      <c r="J58" s="439" t="s">
        <v>195</v>
      </c>
      <c r="K58" s="440"/>
      <c r="L58" s="440"/>
      <c r="M58" s="440"/>
      <c r="N58" s="440"/>
      <c r="O58" s="440"/>
      <c r="P58" s="440"/>
      <c r="Q58" s="440"/>
      <c r="R58" s="441"/>
    </row>
    <row r="59" spans="1:18" ht="24">
      <c r="A59" s="286" t="s">
        <v>12</v>
      </c>
      <c r="B59" s="286"/>
      <c r="C59" s="286" t="s">
        <v>16</v>
      </c>
      <c r="D59" s="286" t="s">
        <v>33</v>
      </c>
      <c r="E59" s="286" t="s">
        <v>2</v>
      </c>
      <c r="F59" s="286" t="s">
        <v>35</v>
      </c>
      <c r="G59" s="287" t="s">
        <v>18</v>
      </c>
      <c r="H59" s="288" t="s">
        <v>19</v>
      </c>
      <c r="I59" s="289" t="s">
        <v>20</v>
      </c>
      <c r="J59" s="290" t="s">
        <v>21</v>
      </c>
      <c r="K59" s="288" t="s">
        <v>22</v>
      </c>
      <c r="L59" s="290" t="s">
        <v>23</v>
      </c>
      <c r="M59" s="288" t="s">
        <v>24</v>
      </c>
      <c r="N59" s="290" t="s">
        <v>25</v>
      </c>
      <c r="O59" s="288" t="s">
        <v>26</v>
      </c>
      <c r="P59" s="290" t="s">
        <v>27</v>
      </c>
      <c r="Q59" s="288" t="s">
        <v>28</v>
      </c>
      <c r="R59" s="288" t="s">
        <v>29</v>
      </c>
    </row>
    <row r="60" spans="1:18" ht="18">
      <c r="A60" s="273">
        <v>5</v>
      </c>
      <c r="B60" s="256" t="s">
        <v>317</v>
      </c>
      <c r="C60" s="256" t="s">
        <v>318</v>
      </c>
      <c r="D60" s="267">
        <v>2950948</v>
      </c>
      <c r="E60" s="256" t="s">
        <v>319</v>
      </c>
      <c r="F60" s="256" t="s">
        <v>274</v>
      </c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</row>
    <row r="61" spans="1:18" ht="18">
      <c r="A61" s="274"/>
      <c r="B61" s="7"/>
      <c r="C61" s="7" t="s">
        <v>320</v>
      </c>
      <c r="D61" s="7"/>
      <c r="E61" s="7" t="s">
        <v>321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18" ht="18">
      <c r="A62" s="275"/>
      <c r="B62" s="270"/>
      <c r="C62" s="270" t="s">
        <v>322</v>
      </c>
      <c r="D62" s="270"/>
      <c r="E62" s="270" t="s">
        <v>323</v>
      </c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</row>
    <row r="63" spans="1:18" ht="18">
      <c r="A63" s="276">
        <v>6</v>
      </c>
      <c r="B63" s="7" t="s">
        <v>324</v>
      </c>
      <c r="C63" s="7" t="s">
        <v>325</v>
      </c>
      <c r="D63" s="277">
        <v>5502000</v>
      </c>
      <c r="E63" s="7" t="s">
        <v>319</v>
      </c>
      <c r="F63" s="7" t="s">
        <v>274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18" ht="18">
      <c r="A64" s="7"/>
      <c r="B64" s="7"/>
      <c r="C64" s="7" t="s">
        <v>326</v>
      </c>
      <c r="D64" s="7"/>
      <c r="E64" s="7" t="s">
        <v>321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 spans="1:18" ht="18">
      <c r="A65" s="7"/>
      <c r="B65" s="7"/>
      <c r="C65" s="7" t="s">
        <v>327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 spans="1:18" ht="18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18" ht="18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  <row r="68" spans="1:18" ht="1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</row>
    <row r="69" spans="1:18" ht="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</row>
    <row r="70" spans="1:18" ht="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</row>
    <row r="71" spans="1:18" ht="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</row>
    <row r="72" spans="1:18" ht="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</row>
    <row r="73" spans="1:18" ht="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</row>
    <row r="74" spans="1:18" ht="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</row>
    <row r="75" spans="1:18" ht="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8">
      <c r="A76" s="270"/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</row>
  </sheetData>
  <mergeCells count="13">
    <mergeCell ref="A1:R1"/>
    <mergeCell ref="A2:R2"/>
    <mergeCell ref="A3:R3"/>
    <mergeCell ref="G6:I6"/>
    <mergeCell ref="J6:R6"/>
    <mergeCell ref="G58:I58"/>
    <mergeCell ref="A28:R28"/>
    <mergeCell ref="A29:R29"/>
    <mergeCell ref="G32:I32"/>
    <mergeCell ref="A54:R54"/>
    <mergeCell ref="A55:R55"/>
    <mergeCell ref="J32:R32"/>
    <mergeCell ref="J58:R58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85"/>
  <sheetViews>
    <sheetView topLeftCell="A61" workbookViewId="0">
      <selection activeCell="C14" sqref="C14"/>
    </sheetView>
  </sheetViews>
  <sheetFormatPr defaultRowHeight="14.4"/>
  <cols>
    <col min="1" max="1" width="5.88671875" customWidth="1"/>
    <col min="2" max="2" width="26.21875" customWidth="1"/>
    <col min="3" max="3" width="20.33203125" customWidth="1"/>
    <col min="4" max="4" width="9.6640625" customWidth="1"/>
    <col min="5" max="5" width="8" customWidth="1"/>
    <col min="7" max="7" width="3.77734375" customWidth="1"/>
    <col min="8" max="8" width="3.33203125" customWidth="1"/>
    <col min="9" max="9" width="3.77734375" customWidth="1"/>
    <col min="10" max="11" width="4.21875" customWidth="1"/>
    <col min="12" max="12" width="4" customWidth="1"/>
    <col min="13" max="13" width="3.33203125" customWidth="1"/>
    <col min="14" max="14" width="3.5546875" customWidth="1"/>
    <col min="15" max="15" width="3.77734375" customWidth="1"/>
    <col min="16" max="16" width="3.6640625" customWidth="1"/>
    <col min="17" max="17" width="3.21875" customWidth="1"/>
    <col min="18" max="18" width="3.44140625" customWidth="1"/>
  </cols>
  <sheetData>
    <row r="1" spans="1:18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8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8" ht="17.399999999999999">
      <c r="A4" s="31" t="s">
        <v>66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8" ht="15.6">
      <c r="A5" s="23"/>
      <c r="B5" s="186" t="s">
        <v>140</v>
      </c>
      <c r="C5" s="22"/>
      <c r="D5" s="45"/>
      <c r="E5" s="46"/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5.6">
      <c r="A6" s="23"/>
      <c r="B6" s="22"/>
      <c r="C6" s="22"/>
      <c r="D6" s="45"/>
      <c r="E6" s="46"/>
      <c r="F6" s="23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5.6">
      <c r="A7" s="332" t="s">
        <v>11</v>
      </c>
      <c r="B7" s="332" t="s">
        <v>14</v>
      </c>
      <c r="C7" s="332" t="s">
        <v>15</v>
      </c>
      <c r="D7" s="332" t="s">
        <v>6</v>
      </c>
      <c r="E7" s="332" t="s">
        <v>17</v>
      </c>
      <c r="F7" s="332" t="s">
        <v>34</v>
      </c>
      <c r="G7" s="442" t="s">
        <v>109</v>
      </c>
      <c r="H7" s="443"/>
      <c r="I7" s="444"/>
      <c r="J7" s="333" t="s">
        <v>169</v>
      </c>
      <c r="K7" s="334"/>
      <c r="L7" s="334"/>
      <c r="M7" s="334"/>
      <c r="N7" s="334"/>
      <c r="O7" s="334"/>
      <c r="P7" s="334"/>
      <c r="Q7" s="334"/>
      <c r="R7" s="335"/>
    </row>
    <row r="8" spans="1:18" ht="21">
      <c r="A8" s="336" t="s">
        <v>12</v>
      </c>
      <c r="B8" s="336"/>
      <c r="C8" s="336" t="s">
        <v>16</v>
      </c>
      <c r="D8" s="336" t="s">
        <v>33</v>
      </c>
      <c r="E8" s="336" t="s">
        <v>2</v>
      </c>
      <c r="F8" s="336" t="s">
        <v>35</v>
      </c>
      <c r="G8" s="337" t="s">
        <v>18</v>
      </c>
      <c r="H8" s="338" t="s">
        <v>19</v>
      </c>
      <c r="I8" s="339" t="s">
        <v>20</v>
      </c>
      <c r="J8" s="340" t="s">
        <v>21</v>
      </c>
      <c r="K8" s="338" t="s">
        <v>22</v>
      </c>
      <c r="L8" s="340" t="s">
        <v>23</v>
      </c>
      <c r="M8" s="338" t="s">
        <v>24</v>
      </c>
      <c r="N8" s="340" t="s">
        <v>25</v>
      </c>
      <c r="O8" s="338" t="s">
        <v>26</v>
      </c>
      <c r="P8" s="340" t="s">
        <v>27</v>
      </c>
      <c r="Q8" s="338" t="s">
        <v>28</v>
      </c>
      <c r="R8" s="338" t="s">
        <v>29</v>
      </c>
    </row>
    <row r="9" spans="1:18" ht="15.6">
      <c r="A9" s="50">
        <v>1</v>
      </c>
      <c r="B9" s="18" t="s">
        <v>497</v>
      </c>
      <c r="C9" s="11" t="s">
        <v>498</v>
      </c>
      <c r="D9" s="74">
        <v>25000</v>
      </c>
      <c r="E9" s="11" t="s">
        <v>198</v>
      </c>
      <c r="F9" s="12" t="s">
        <v>203</v>
      </c>
      <c r="G9" s="36"/>
      <c r="H9" s="11"/>
      <c r="I9" s="37"/>
      <c r="J9" s="38"/>
      <c r="K9" s="11"/>
      <c r="L9" s="38"/>
      <c r="M9" s="11"/>
      <c r="N9" s="38"/>
      <c r="O9" s="11"/>
      <c r="P9" s="38"/>
      <c r="Q9" s="11"/>
      <c r="R9" s="11"/>
    </row>
    <row r="10" spans="1:18" ht="15.6">
      <c r="A10" s="14"/>
      <c r="B10" s="18"/>
      <c r="C10" s="13" t="s">
        <v>499</v>
      </c>
      <c r="D10" s="60"/>
      <c r="E10" s="13"/>
      <c r="F10" s="14"/>
      <c r="G10" s="39"/>
      <c r="H10" s="13"/>
      <c r="I10" s="40"/>
      <c r="J10" s="22"/>
      <c r="K10" s="13"/>
      <c r="L10" s="22"/>
      <c r="M10" s="13"/>
      <c r="N10" s="22"/>
      <c r="O10" s="13"/>
      <c r="P10" s="22"/>
      <c r="Q10" s="13"/>
      <c r="R10" s="13"/>
    </row>
    <row r="11" spans="1:18" ht="15.6">
      <c r="A11" s="17"/>
      <c r="B11" s="19"/>
      <c r="C11" s="16"/>
      <c r="D11" s="63"/>
      <c r="E11" s="16"/>
      <c r="F11" s="17"/>
      <c r="G11" s="42"/>
      <c r="H11" s="16"/>
      <c r="I11" s="28"/>
      <c r="J11" s="43"/>
      <c r="K11" s="16"/>
      <c r="L11" s="43"/>
      <c r="M11" s="16"/>
      <c r="N11" s="43"/>
      <c r="O11" s="16"/>
      <c r="P11" s="43"/>
      <c r="Q11" s="16"/>
      <c r="R11" s="16"/>
    </row>
    <row r="12" spans="1:18" ht="15.6">
      <c r="A12" s="50">
        <v>2</v>
      </c>
      <c r="B12" s="62" t="s">
        <v>500</v>
      </c>
      <c r="C12" s="11" t="s">
        <v>501</v>
      </c>
      <c r="D12" s="74">
        <v>350000</v>
      </c>
      <c r="E12" s="11" t="s">
        <v>198</v>
      </c>
      <c r="F12" s="12" t="s">
        <v>203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5.6">
      <c r="A13" s="17"/>
      <c r="B13" s="48"/>
      <c r="C13" s="16" t="s">
        <v>502</v>
      </c>
      <c r="D13" s="63"/>
      <c r="E13" s="16"/>
      <c r="F13" s="17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5.6">
      <c r="A14" s="50">
        <v>3</v>
      </c>
      <c r="B14" s="62" t="s">
        <v>523</v>
      </c>
      <c r="C14" s="11" t="s">
        <v>503</v>
      </c>
      <c r="D14" s="74">
        <v>170000</v>
      </c>
      <c r="E14" s="11" t="s">
        <v>504</v>
      </c>
      <c r="F14" s="12" t="s">
        <v>203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ht="15.6">
      <c r="A15" s="17"/>
      <c r="B15" s="48"/>
      <c r="C15" s="16" t="s">
        <v>505</v>
      </c>
      <c r="D15" s="63"/>
      <c r="E15" s="16"/>
      <c r="F15" s="17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</row>
    <row r="16" spans="1:18" ht="15.6">
      <c r="A16" s="102">
        <v>4</v>
      </c>
      <c r="B16" s="27" t="s">
        <v>512</v>
      </c>
      <c r="C16" s="11" t="s">
        <v>506</v>
      </c>
      <c r="D16" s="74">
        <v>15000</v>
      </c>
      <c r="E16" s="11" t="s">
        <v>198</v>
      </c>
      <c r="F16" s="12" t="s">
        <v>203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ht="15.6">
      <c r="A17" s="14"/>
      <c r="B17" s="18"/>
      <c r="C17" s="13" t="s">
        <v>507</v>
      </c>
      <c r="D17" s="60"/>
      <c r="E17" s="13"/>
      <c r="F17" s="14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15.6">
      <c r="A18" s="149"/>
      <c r="B18" s="139"/>
      <c r="C18" s="56" t="s">
        <v>160</v>
      </c>
      <c r="D18" s="167"/>
      <c r="E18" s="55"/>
      <c r="F18" s="163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</row>
    <row r="19" spans="1:18" ht="15.6">
      <c r="A19" s="67">
        <v>5</v>
      </c>
      <c r="B19" s="18" t="s">
        <v>196</v>
      </c>
      <c r="C19" s="13" t="s">
        <v>197</v>
      </c>
      <c r="D19" s="60">
        <v>20000</v>
      </c>
      <c r="E19" s="13" t="s">
        <v>198</v>
      </c>
      <c r="F19" s="14" t="s">
        <v>199</v>
      </c>
      <c r="G19" s="166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</row>
    <row r="20" spans="1:18" ht="15.6">
      <c r="A20" s="14"/>
      <c r="B20" s="18" t="s">
        <v>632</v>
      </c>
      <c r="C20" s="13" t="s">
        <v>200</v>
      </c>
      <c r="D20" s="60"/>
      <c r="E20" s="13"/>
      <c r="F20" s="14" t="s">
        <v>201</v>
      </c>
      <c r="G20" s="166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</row>
    <row r="21" spans="1:18" ht="15.6">
      <c r="A21" s="17"/>
      <c r="B21" s="19"/>
      <c r="C21" s="16" t="s">
        <v>202</v>
      </c>
      <c r="D21" s="63"/>
      <c r="E21" s="16"/>
      <c r="F21" s="17" t="s">
        <v>203</v>
      </c>
      <c r="G21" s="167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</row>
    <row r="22" spans="1:18" ht="15.6">
      <c r="A22" s="132">
        <v>6</v>
      </c>
      <c r="B22" s="62" t="s">
        <v>204</v>
      </c>
      <c r="C22" s="11" t="s">
        <v>197</v>
      </c>
      <c r="D22" s="74">
        <v>15000</v>
      </c>
      <c r="E22" s="11" t="s">
        <v>198</v>
      </c>
      <c r="F22" s="12" t="s">
        <v>199</v>
      </c>
      <c r="G22" s="324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</row>
    <row r="23" spans="1:18" ht="15.6">
      <c r="A23" s="150"/>
      <c r="B23" s="18" t="s">
        <v>205</v>
      </c>
      <c r="C23" s="40" t="s">
        <v>200</v>
      </c>
      <c r="D23" s="60"/>
      <c r="E23" s="13"/>
      <c r="F23" s="14" t="s">
        <v>201</v>
      </c>
      <c r="G23" s="325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</row>
    <row r="24" spans="1:18" ht="15.6">
      <c r="A24" s="56"/>
      <c r="B24" s="19"/>
      <c r="C24" s="16" t="s">
        <v>202</v>
      </c>
      <c r="D24" s="63"/>
      <c r="E24" s="16"/>
      <c r="F24" s="17" t="s">
        <v>203</v>
      </c>
      <c r="G24" s="167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spans="1:18" ht="15.6">
      <c r="A25" s="30"/>
      <c r="B25" s="178"/>
      <c r="C25" s="178"/>
      <c r="D25" s="178"/>
      <c r="E25" s="178"/>
      <c r="F25" s="178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95"/>
    </row>
    <row r="26" spans="1:18" ht="15.6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95"/>
    </row>
    <row r="27" spans="1:18" ht="15.6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95"/>
    </row>
    <row r="28" spans="1:18" ht="15.6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95"/>
    </row>
    <row r="29" spans="1:18" ht="15.6">
      <c r="A29" s="403"/>
      <c r="B29" s="403"/>
      <c r="C29" s="403"/>
      <c r="D29" s="403"/>
      <c r="E29" s="403"/>
      <c r="F29" s="403"/>
      <c r="G29" s="403"/>
      <c r="H29" s="403"/>
      <c r="I29" s="403"/>
      <c r="J29" s="403"/>
      <c r="K29" s="403"/>
      <c r="L29" s="403"/>
      <c r="M29" s="403"/>
      <c r="N29" s="403"/>
      <c r="O29" s="403"/>
      <c r="P29" s="403"/>
      <c r="Q29" s="403"/>
      <c r="R29" s="403"/>
    </row>
    <row r="30" spans="1:18" ht="15.6">
      <c r="A30" s="403" t="s">
        <v>13</v>
      </c>
      <c r="B30" s="403"/>
      <c r="C30" s="403"/>
      <c r="D30" s="403"/>
      <c r="E30" s="403"/>
      <c r="F30" s="403"/>
      <c r="G30" s="403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403"/>
    </row>
    <row r="31" spans="1:18" ht="15.6">
      <c r="A31" s="403" t="s">
        <v>161</v>
      </c>
      <c r="B31" s="403"/>
      <c r="C31" s="403"/>
      <c r="D31" s="403"/>
      <c r="E31" s="403"/>
      <c r="F31" s="403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</row>
    <row r="32" spans="1:18" ht="15.6">
      <c r="A32" s="403" t="s">
        <v>38</v>
      </c>
      <c r="B32" s="403"/>
      <c r="C32" s="403"/>
      <c r="D32" s="403"/>
      <c r="E32" s="403"/>
      <c r="F32" s="403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</row>
    <row r="33" spans="1:18" ht="15.6">
      <c r="A33" s="154" t="s">
        <v>155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</row>
    <row r="34" spans="1:18" ht="15.6">
      <c r="A34" s="23"/>
      <c r="B34" s="186" t="s">
        <v>141</v>
      </c>
      <c r="C34" s="22"/>
      <c r="D34" s="45"/>
      <c r="E34" s="46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15.6">
      <c r="A35" s="332" t="s">
        <v>11</v>
      </c>
      <c r="B35" s="332" t="s">
        <v>14</v>
      </c>
      <c r="C35" s="332" t="s">
        <v>15</v>
      </c>
      <c r="D35" s="332" t="s">
        <v>6</v>
      </c>
      <c r="E35" s="332" t="s">
        <v>17</v>
      </c>
      <c r="F35" s="332" t="s">
        <v>34</v>
      </c>
      <c r="G35" s="442" t="s">
        <v>109</v>
      </c>
      <c r="H35" s="443"/>
      <c r="I35" s="444"/>
      <c r="J35" s="333" t="s">
        <v>169</v>
      </c>
      <c r="K35" s="334"/>
      <c r="L35" s="334"/>
      <c r="M35" s="334"/>
      <c r="N35" s="334"/>
      <c r="O35" s="334"/>
      <c r="P35" s="334"/>
      <c r="Q35" s="334"/>
      <c r="R35" s="335"/>
    </row>
    <row r="36" spans="1:18" ht="21">
      <c r="A36" s="341" t="s">
        <v>12</v>
      </c>
      <c r="B36" s="341"/>
      <c r="C36" s="341" t="s">
        <v>16</v>
      </c>
      <c r="D36" s="341" t="s">
        <v>33</v>
      </c>
      <c r="E36" s="341" t="s">
        <v>2</v>
      </c>
      <c r="F36" s="341" t="s">
        <v>35</v>
      </c>
      <c r="G36" s="342" t="s">
        <v>18</v>
      </c>
      <c r="H36" s="343" t="s">
        <v>19</v>
      </c>
      <c r="I36" s="344" t="s">
        <v>20</v>
      </c>
      <c r="J36" s="345" t="s">
        <v>21</v>
      </c>
      <c r="K36" s="343" t="s">
        <v>22</v>
      </c>
      <c r="L36" s="345" t="s">
        <v>23</v>
      </c>
      <c r="M36" s="343" t="s">
        <v>24</v>
      </c>
      <c r="N36" s="345" t="s">
        <v>25</v>
      </c>
      <c r="O36" s="343" t="s">
        <v>26</v>
      </c>
      <c r="P36" s="345" t="s">
        <v>27</v>
      </c>
      <c r="Q36" s="343" t="s">
        <v>28</v>
      </c>
      <c r="R36" s="343" t="s">
        <v>29</v>
      </c>
    </row>
    <row r="37" spans="1:18" ht="15.6">
      <c r="A37" s="155">
        <v>7</v>
      </c>
      <c r="B37" s="156" t="s">
        <v>508</v>
      </c>
      <c r="C37" s="39" t="s">
        <v>510</v>
      </c>
      <c r="D37" s="158">
        <v>88000</v>
      </c>
      <c r="E37" s="157" t="s">
        <v>67</v>
      </c>
      <c r="F37" s="164" t="s">
        <v>56</v>
      </c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</row>
    <row r="38" spans="1:18" ht="15.6">
      <c r="A38" s="160"/>
      <c r="B38" s="161" t="s">
        <v>509</v>
      </c>
      <c r="C38" s="42" t="s">
        <v>511</v>
      </c>
      <c r="D38" s="162"/>
      <c r="E38" s="143"/>
      <c r="F38" s="16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</row>
    <row r="39" spans="1:18" ht="15.6">
      <c r="A39" s="150">
        <v>8</v>
      </c>
      <c r="B39" s="138" t="s">
        <v>69</v>
      </c>
      <c r="C39" s="13" t="s">
        <v>513</v>
      </c>
      <c r="D39" s="86">
        <v>17000</v>
      </c>
      <c r="E39" s="76" t="s">
        <v>67</v>
      </c>
      <c r="F39" s="83" t="s">
        <v>56</v>
      </c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</row>
    <row r="40" spans="1:18" ht="15.6">
      <c r="A40" s="151"/>
      <c r="B40" s="139"/>
      <c r="C40" s="16"/>
      <c r="D40" s="87"/>
      <c r="E40" s="56"/>
      <c r="F40" s="149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</row>
    <row r="41" spans="1:18" ht="15.6">
      <c r="A41" s="150">
        <v>9</v>
      </c>
      <c r="B41" s="13" t="s">
        <v>148</v>
      </c>
      <c r="C41" s="13" t="s">
        <v>514</v>
      </c>
      <c r="D41" s="86">
        <v>150000</v>
      </c>
      <c r="E41" s="76" t="s">
        <v>68</v>
      </c>
      <c r="F41" s="83" t="s">
        <v>56</v>
      </c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</row>
    <row r="42" spans="1:18" ht="15.6">
      <c r="A42" s="151"/>
      <c r="B42" s="16"/>
      <c r="C42" s="16"/>
      <c r="D42" s="87"/>
      <c r="E42" s="56"/>
      <c r="F42" s="323"/>
      <c r="G42" s="55"/>
      <c r="H42" s="55"/>
      <c r="I42" s="55"/>
      <c r="J42" s="55"/>
      <c r="K42" s="55"/>
      <c r="L42" s="55"/>
      <c r="M42" s="78"/>
      <c r="N42" s="55"/>
      <c r="O42" s="55"/>
      <c r="P42" s="78"/>
      <c r="Q42" s="55"/>
      <c r="R42" s="55"/>
    </row>
    <row r="43" spans="1:18" ht="15.6">
      <c r="A43" s="150">
        <v>10</v>
      </c>
      <c r="B43" s="13" t="s">
        <v>148</v>
      </c>
      <c r="C43" s="13" t="s">
        <v>515</v>
      </c>
      <c r="D43" s="86">
        <v>8500</v>
      </c>
      <c r="E43" s="76" t="s">
        <v>68</v>
      </c>
      <c r="F43" s="83" t="s">
        <v>56</v>
      </c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</row>
    <row r="44" spans="1:18" ht="15.6">
      <c r="A44" s="151"/>
      <c r="B44" s="16"/>
      <c r="C44" s="16"/>
      <c r="D44" s="87"/>
      <c r="E44" s="56"/>
      <c r="F44" s="323"/>
      <c r="G44" s="55"/>
      <c r="H44" s="55"/>
      <c r="I44" s="73"/>
      <c r="J44" s="73"/>
      <c r="K44" s="73"/>
      <c r="L44" s="73"/>
      <c r="M44" s="72"/>
      <c r="N44" s="73"/>
      <c r="O44" s="73"/>
      <c r="P44" s="72"/>
      <c r="Q44" s="73"/>
      <c r="R44" s="73"/>
    </row>
    <row r="45" spans="1:18" ht="15.6">
      <c r="A45" s="326">
        <v>11</v>
      </c>
      <c r="B45" s="327" t="s">
        <v>148</v>
      </c>
      <c r="C45" s="327" t="s">
        <v>516</v>
      </c>
      <c r="D45" s="328">
        <v>5000</v>
      </c>
      <c r="E45" s="329" t="s">
        <v>68</v>
      </c>
      <c r="F45" s="330" t="s">
        <v>56</v>
      </c>
      <c r="G45" s="331"/>
      <c r="H45" s="331"/>
      <c r="I45" s="331"/>
      <c r="J45" s="331"/>
      <c r="K45" s="52"/>
      <c r="L45" s="52"/>
      <c r="M45" s="52"/>
      <c r="N45" s="52"/>
      <c r="O45" s="52"/>
      <c r="P45" s="52"/>
      <c r="Q45" s="52"/>
      <c r="R45" s="52"/>
    </row>
    <row r="46" spans="1:18" ht="15.6">
      <c r="A46" s="150">
        <v>12</v>
      </c>
      <c r="B46" s="13" t="s">
        <v>469</v>
      </c>
      <c r="C46" s="13" t="s">
        <v>517</v>
      </c>
      <c r="D46" s="86">
        <v>171000</v>
      </c>
      <c r="E46" s="76" t="s">
        <v>68</v>
      </c>
      <c r="F46" s="83" t="s">
        <v>56</v>
      </c>
      <c r="G46" s="73"/>
      <c r="H46" s="73"/>
      <c r="I46" s="73"/>
      <c r="J46" s="73"/>
      <c r="K46" s="52"/>
      <c r="L46" s="52"/>
      <c r="M46" s="52"/>
      <c r="N46" s="52"/>
      <c r="O46" s="52"/>
      <c r="P46" s="52"/>
      <c r="Q46" s="52"/>
      <c r="R46" s="52"/>
    </row>
    <row r="47" spans="1:18" ht="15.6">
      <c r="A47" s="151"/>
      <c r="B47" s="16"/>
      <c r="C47" s="16" t="s">
        <v>518</v>
      </c>
      <c r="D47" s="87"/>
      <c r="E47" s="56"/>
      <c r="F47" s="323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</row>
    <row r="48" spans="1:18" ht="15.6">
      <c r="A48" s="150">
        <v>13</v>
      </c>
      <c r="B48" s="13" t="s">
        <v>519</v>
      </c>
      <c r="C48" s="13" t="s">
        <v>520</v>
      </c>
      <c r="D48" s="86">
        <v>19000</v>
      </c>
      <c r="E48" s="76" t="s">
        <v>68</v>
      </c>
      <c r="F48" s="83" t="s">
        <v>56</v>
      </c>
      <c r="G48" s="73"/>
      <c r="H48" s="73"/>
      <c r="I48" s="52"/>
      <c r="J48" s="52"/>
      <c r="K48" s="52"/>
      <c r="L48" s="52"/>
      <c r="M48" s="52"/>
      <c r="N48" s="52"/>
      <c r="O48" s="52"/>
      <c r="P48" s="52"/>
      <c r="Q48" s="52"/>
      <c r="R48" s="52"/>
    </row>
    <row r="49" spans="1:18" ht="15.6">
      <c r="A49" s="151"/>
      <c r="B49" s="16"/>
      <c r="C49" s="16"/>
      <c r="D49" s="87"/>
      <c r="E49" s="56"/>
      <c r="F49" s="323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</row>
    <row r="50" spans="1:18" ht="15.6">
      <c r="A50" s="150">
        <v>14</v>
      </c>
      <c r="B50" s="13" t="s">
        <v>146</v>
      </c>
      <c r="C50" s="13" t="s">
        <v>521</v>
      </c>
      <c r="D50" s="86">
        <v>22000</v>
      </c>
      <c r="E50" s="76" t="s">
        <v>68</v>
      </c>
      <c r="F50" s="83" t="s">
        <v>56</v>
      </c>
      <c r="G50" s="73"/>
      <c r="H50" s="73"/>
      <c r="I50" s="52"/>
      <c r="J50" s="52"/>
      <c r="K50" s="52"/>
      <c r="L50" s="52"/>
      <c r="M50" s="52"/>
      <c r="N50" s="52"/>
      <c r="O50" s="52"/>
      <c r="P50" s="52"/>
      <c r="Q50" s="52"/>
      <c r="R50" s="52"/>
    </row>
    <row r="51" spans="1:18" ht="15.6">
      <c r="A51" s="151"/>
      <c r="B51" s="16"/>
      <c r="C51" s="16" t="s">
        <v>70</v>
      </c>
      <c r="D51" s="87"/>
      <c r="E51" s="56"/>
      <c r="F51" s="323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</row>
    <row r="52" spans="1:18" ht="15.6">
      <c r="A52" s="150">
        <v>15</v>
      </c>
      <c r="B52" s="13" t="s">
        <v>146</v>
      </c>
      <c r="C52" s="13" t="s">
        <v>521</v>
      </c>
      <c r="D52" s="86">
        <v>22000</v>
      </c>
      <c r="E52" s="76" t="s">
        <v>68</v>
      </c>
      <c r="F52" s="83" t="s">
        <v>56</v>
      </c>
      <c r="G52" s="73"/>
      <c r="H52" s="73"/>
      <c r="I52" s="52"/>
      <c r="J52" s="52"/>
      <c r="K52" s="52"/>
      <c r="L52" s="52"/>
      <c r="M52" s="52"/>
      <c r="N52" s="52"/>
      <c r="O52" s="52"/>
      <c r="P52" s="52"/>
      <c r="Q52" s="52"/>
      <c r="R52" s="52"/>
    </row>
    <row r="53" spans="1:18" ht="15.6">
      <c r="A53" s="151"/>
      <c r="B53" s="16"/>
      <c r="C53" s="16" t="s">
        <v>522</v>
      </c>
      <c r="D53" s="87"/>
      <c r="E53" s="56"/>
      <c r="F53" s="323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</row>
    <row r="54" spans="1:18" ht="15.6">
      <c r="A54" s="150">
        <v>16</v>
      </c>
      <c r="B54" s="13" t="s">
        <v>146</v>
      </c>
      <c r="C54" s="13" t="s">
        <v>151</v>
      </c>
      <c r="D54" s="86">
        <v>8900</v>
      </c>
      <c r="E54" s="76" t="s">
        <v>68</v>
      </c>
      <c r="F54" s="83" t="s">
        <v>56</v>
      </c>
      <c r="G54" s="73"/>
      <c r="H54" s="73"/>
      <c r="I54" s="52"/>
      <c r="J54" s="52"/>
      <c r="K54" s="52"/>
      <c r="L54" s="52"/>
      <c r="M54" s="52"/>
      <c r="N54" s="52"/>
      <c r="O54" s="52"/>
      <c r="P54" s="52"/>
      <c r="Q54" s="52"/>
      <c r="R54" s="52"/>
    </row>
    <row r="55" spans="1:18" ht="15.6">
      <c r="A55" s="151"/>
      <c r="B55" s="16"/>
      <c r="C55" s="16" t="s">
        <v>147</v>
      </c>
      <c r="D55" s="87"/>
      <c r="E55" s="56"/>
      <c r="F55" s="323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</row>
    <row r="56" spans="1:18" ht="15.6">
      <c r="A56" s="6"/>
      <c r="B56" s="6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ht="15.6">
      <c r="A57" s="6"/>
      <c r="B57" s="6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18" ht="15.6">
      <c r="A58" s="6"/>
      <c r="B58" s="6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60" spans="1:18" ht="15.6">
      <c r="A60" s="403" t="s">
        <v>13</v>
      </c>
      <c r="B60" s="403"/>
      <c r="C60" s="403"/>
      <c r="D60" s="403"/>
      <c r="E60" s="403"/>
      <c r="F60" s="403"/>
      <c r="G60" s="403"/>
      <c r="H60" s="403"/>
      <c r="I60" s="403"/>
      <c r="J60" s="403"/>
      <c r="K60" s="403"/>
      <c r="L60" s="403"/>
      <c r="M60" s="403"/>
      <c r="N60" s="403"/>
      <c r="O60" s="403"/>
      <c r="P60" s="403"/>
      <c r="Q60" s="403"/>
      <c r="R60" s="403"/>
    </row>
    <row r="61" spans="1:18" ht="15.6">
      <c r="A61" s="403" t="s">
        <v>161</v>
      </c>
      <c r="B61" s="403"/>
      <c r="C61" s="403"/>
      <c r="D61" s="403"/>
      <c r="E61" s="403"/>
      <c r="F61" s="403"/>
      <c r="G61" s="403"/>
      <c r="H61" s="403"/>
      <c r="I61" s="403"/>
      <c r="J61" s="403"/>
      <c r="K61" s="403"/>
      <c r="L61" s="403"/>
      <c r="M61" s="403"/>
      <c r="N61" s="403"/>
      <c r="O61" s="403"/>
      <c r="P61" s="403"/>
      <c r="Q61" s="403"/>
      <c r="R61" s="403"/>
    </row>
    <row r="62" spans="1:18" ht="15.6">
      <c r="A62" s="403" t="s">
        <v>38</v>
      </c>
      <c r="B62" s="403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3"/>
    </row>
    <row r="63" spans="1:18" ht="15.6">
      <c r="A63" s="6"/>
      <c r="B63" s="6"/>
      <c r="C63" s="6"/>
      <c r="D63" s="6"/>
      <c r="E63" s="6"/>
      <c r="F63" s="6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6"/>
    </row>
    <row r="64" spans="1:18" ht="17.399999999999999">
      <c r="A64" s="31" t="s">
        <v>66</v>
      </c>
      <c r="B64" s="31"/>
      <c r="C64" s="32"/>
      <c r="D64" s="32"/>
      <c r="E64" s="33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4"/>
    </row>
    <row r="65" spans="1:18" ht="15.6">
      <c r="A65" s="23"/>
      <c r="B65" s="186" t="s">
        <v>149</v>
      </c>
      <c r="C65" s="22"/>
      <c r="D65" s="45"/>
      <c r="E65" s="46"/>
      <c r="F65" s="23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 ht="15.6">
      <c r="A66" s="332" t="s">
        <v>11</v>
      </c>
      <c r="B66" s="332" t="s">
        <v>14</v>
      </c>
      <c r="C66" s="332" t="s">
        <v>15</v>
      </c>
      <c r="D66" s="332" t="s">
        <v>6</v>
      </c>
      <c r="E66" s="332" t="s">
        <v>17</v>
      </c>
      <c r="F66" s="332" t="s">
        <v>34</v>
      </c>
      <c r="G66" s="442" t="s">
        <v>105</v>
      </c>
      <c r="H66" s="443"/>
      <c r="I66" s="444"/>
      <c r="J66" s="333" t="s">
        <v>110</v>
      </c>
      <c r="K66" s="334"/>
      <c r="L66" s="334"/>
      <c r="M66" s="334"/>
      <c r="N66" s="334"/>
      <c r="O66" s="334"/>
      <c r="P66" s="334"/>
      <c r="Q66" s="334"/>
      <c r="R66" s="335"/>
    </row>
    <row r="67" spans="1:18" ht="21">
      <c r="A67" s="336" t="s">
        <v>12</v>
      </c>
      <c r="B67" s="336"/>
      <c r="C67" s="336" t="s">
        <v>16</v>
      </c>
      <c r="D67" s="336" t="s">
        <v>33</v>
      </c>
      <c r="E67" s="336" t="s">
        <v>2</v>
      </c>
      <c r="F67" s="336" t="s">
        <v>35</v>
      </c>
      <c r="G67" s="337" t="s">
        <v>18</v>
      </c>
      <c r="H67" s="338" t="s">
        <v>19</v>
      </c>
      <c r="I67" s="339" t="s">
        <v>20</v>
      </c>
      <c r="J67" s="340" t="s">
        <v>21</v>
      </c>
      <c r="K67" s="338" t="s">
        <v>22</v>
      </c>
      <c r="L67" s="340" t="s">
        <v>23</v>
      </c>
      <c r="M67" s="338" t="s">
        <v>24</v>
      </c>
      <c r="N67" s="340" t="s">
        <v>25</v>
      </c>
      <c r="O67" s="338" t="s">
        <v>26</v>
      </c>
      <c r="P67" s="340" t="s">
        <v>27</v>
      </c>
      <c r="Q67" s="338" t="s">
        <v>28</v>
      </c>
      <c r="R67" s="338" t="s">
        <v>29</v>
      </c>
    </row>
    <row r="68" spans="1:18" ht="15.6">
      <c r="A68" s="50">
        <v>1</v>
      </c>
      <c r="B68" s="144" t="s">
        <v>69</v>
      </c>
      <c r="C68" s="80" t="s">
        <v>529</v>
      </c>
      <c r="D68" s="29">
        <v>3700</v>
      </c>
      <c r="E68" s="27" t="s">
        <v>68</v>
      </c>
      <c r="F68" s="12" t="s">
        <v>530</v>
      </c>
      <c r="G68" s="36"/>
      <c r="H68" s="11"/>
      <c r="I68" s="37"/>
      <c r="J68" s="38"/>
      <c r="K68" s="11"/>
      <c r="L68" s="38"/>
      <c r="M68" s="11"/>
      <c r="N68" s="38"/>
      <c r="O68" s="11"/>
      <c r="P68" s="38"/>
      <c r="Q68" s="11"/>
      <c r="R68" s="11"/>
    </row>
    <row r="69" spans="1:18" ht="15.6">
      <c r="A69" s="67"/>
      <c r="B69" s="145"/>
      <c r="C69" s="81"/>
      <c r="D69" s="70"/>
      <c r="E69" s="18"/>
      <c r="F69" s="14"/>
      <c r="G69" s="39"/>
      <c r="H69" s="13"/>
      <c r="I69" s="40"/>
      <c r="J69" s="22"/>
      <c r="K69" s="13"/>
      <c r="L69" s="22"/>
      <c r="M69" s="13"/>
      <c r="N69" s="22"/>
      <c r="O69" s="13"/>
      <c r="P69" s="22"/>
      <c r="Q69" s="13"/>
      <c r="R69" s="13"/>
    </row>
    <row r="70" spans="1:18" ht="15.6">
      <c r="A70" s="67"/>
      <c r="B70" s="136"/>
      <c r="C70" s="76"/>
      <c r="D70" s="70"/>
      <c r="E70" s="18"/>
      <c r="F70" s="14"/>
      <c r="G70" s="39"/>
      <c r="H70" s="13"/>
      <c r="I70" s="40"/>
      <c r="J70" s="22"/>
      <c r="K70" s="13"/>
      <c r="L70" s="22"/>
      <c r="M70" s="13"/>
      <c r="N70" s="22"/>
      <c r="O70" s="13"/>
      <c r="P70" s="22"/>
      <c r="Q70" s="13"/>
      <c r="R70" s="13"/>
    </row>
    <row r="71" spans="1:18" ht="15.6">
      <c r="A71" s="50">
        <v>2</v>
      </c>
      <c r="B71" s="144" t="s">
        <v>69</v>
      </c>
      <c r="C71" s="80" t="s">
        <v>150</v>
      </c>
      <c r="D71" s="29">
        <v>5900</v>
      </c>
      <c r="E71" s="27" t="s">
        <v>68</v>
      </c>
      <c r="F71" s="12" t="s">
        <v>530</v>
      </c>
      <c r="G71" s="36"/>
      <c r="H71" s="11"/>
      <c r="I71" s="37"/>
      <c r="J71" s="38"/>
      <c r="K71" s="11"/>
      <c r="L71" s="38"/>
      <c r="M71" s="11"/>
      <c r="N71" s="38"/>
      <c r="O71" s="11"/>
      <c r="P71" s="38"/>
      <c r="Q71" s="11"/>
      <c r="R71" s="11"/>
    </row>
    <row r="72" spans="1:18" ht="15.6">
      <c r="A72" s="67"/>
      <c r="B72" s="145"/>
      <c r="C72" s="81"/>
      <c r="D72" s="70"/>
      <c r="E72" s="18"/>
      <c r="F72" s="14"/>
      <c r="G72" s="39"/>
      <c r="H72" s="13"/>
      <c r="I72" s="40"/>
      <c r="J72" s="22"/>
      <c r="K72" s="13"/>
      <c r="L72" s="22"/>
      <c r="M72" s="13"/>
      <c r="N72" s="22"/>
      <c r="O72" s="13"/>
      <c r="P72" s="22"/>
      <c r="Q72" s="13"/>
      <c r="R72" s="13"/>
    </row>
    <row r="73" spans="1:18" ht="15.6">
      <c r="A73" s="67"/>
      <c r="B73" s="136"/>
      <c r="C73" s="76"/>
      <c r="D73" s="70"/>
      <c r="E73" s="18"/>
      <c r="F73" s="14"/>
      <c r="G73" s="39"/>
      <c r="H73" s="13"/>
      <c r="I73" s="40"/>
      <c r="J73" s="22"/>
      <c r="K73" s="13"/>
      <c r="L73" s="22"/>
      <c r="M73" s="13"/>
      <c r="N73" s="22"/>
      <c r="O73" s="13"/>
      <c r="P73" s="22"/>
      <c r="Q73" s="13"/>
      <c r="R73" s="13"/>
    </row>
    <row r="74" spans="1:18" ht="15.6">
      <c r="A74" s="50">
        <v>3</v>
      </c>
      <c r="B74" s="144" t="s">
        <v>146</v>
      </c>
      <c r="C74" s="80" t="s">
        <v>521</v>
      </c>
      <c r="D74" s="29">
        <v>22000</v>
      </c>
      <c r="E74" s="27" t="s">
        <v>68</v>
      </c>
      <c r="F74" s="12" t="s">
        <v>530</v>
      </c>
      <c r="G74" s="36"/>
      <c r="H74" s="11"/>
      <c r="I74" s="37"/>
      <c r="J74" s="38"/>
      <c r="K74" s="11"/>
      <c r="L74" s="38"/>
      <c r="M74" s="11"/>
      <c r="N74" s="38"/>
      <c r="O74" s="11"/>
      <c r="P74" s="38"/>
      <c r="Q74" s="11"/>
      <c r="R74" s="11"/>
    </row>
    <row r="75" spans="1:18" ht="15.6">
      <c r="A75" s="67"/>
      <c r="B75" s="145"/>
      <c r="C75" s="81" t="s">
        <v>70</v>
      </c>
      <c r="D75" s="70"/>
      <c r="E75" s="18"/>
      <c r="F75" s="14"/>
      <c r="G75" s="39"/>
      <c r="H75" s="13"/>
      <c r="I75" s="40"/>
      <c r="J75" s="22"/>
      <c r="K75" s="13"/>
      <c r="L75" s="22"/>
      <c r="M75" s="13"/>
      <c r="N75" s="22"/>
      <c r="O75" s="13"/>
      <c r="P75" s="22"/>
      <c r="Q75" s="13"/>
      <c r="R75" s="13"/>
    </row>
    <row r="76" spans="1:18" ht="15.6">
      <c r="A76" s="66"/>
      <c r="B76" s="134"/>
      <c r="C76" s="56"/>
      <c r="D76" s="392"/>
      <c r="E76" s="19"/>
      <c r="F76" s="17"/>
      <c r="G76" s="42"/>
      <c r="H76" s="16"/>
      <c r="I76" s="28"/>
      <c r="J76" s="43"/>
      <c r="K76" s="16"/>
      <c r="L76" s="43"/>
      <c r="M76" s="16"/>
      <c r="N76" s="43"/>
      <c r="O76" s="16"/>
      <c r="P76" s="43"/>
      <c r="Q76" s="16"/>
      <c r="R76" s="16"/>
    </row>
    <row r="77" spans="1:18" ht="15.6">
      <c r="A77" s="50">
        <v>4</v>
      </c>
      <c r="B77" s="144" t="s">
        <v>633</v>
      </c>
      <c r="C77" s="80" t="s">
        <v>635</v>
      </c>
      <c r="D77" s="29">
        <v>200000</v>
      </c>
      <c r="E77" s="27" t="s">
        <v>68</v>
      </c>
      <c r="F77" s="12" t="s">
        <v>530</v>
      </c>
      <c r="G77" s="36"/>
      <c r="H77" s="11"/>
      <c r="I77" s="37"/>
      <c r="J77" s="38"/>
      <c r="K77" s="11"/>
      <c r="L77" s="38"/>
      <c r="M77" s="11"/>
      <c r="N77" s="38"/>
      <c r="O77" s="11"/>
      <c r="P77" s="38"/>
      <c r="Q77" s="11"/>
      <c r="R77" s="11"/>
    </row>
    <row r="78" spans="1:18" ht="15.6">
      <c r="A78" s="67"/>
      <c r="B78" s="145" t="s">
        <v>634</v>
      </c>
      <c r="C78" s="81" t="s">
        <v>636</v>
      </c>
      <c r="D78" s="70"/>
      <c r="E78" s="18"/>
      <c r="F78" s="14"/>
      <c r="G78" s="39"/>
      <c r="H78" s="13"/>
      <c r="I78" s="40"/>
      <c r="J78" s="22"/>
      <c r="K78" s="13"/>
      <c r="L78" s="22"/>
      <c r="M78" s="13"/>
      <c r="N78" s="22"/>
      <c r="O78" s="13"/>
      <c r="P78" s="22"/>
      <c r="Q78" s="13"/>
      <c r="R78" s="13"/>
    </row>
    <row r="79" spans="1:18" ht="15.6">
      <c r="A79" s="66"/>
      <c r="B79" s="134"/>
      <c r="C79" s="56"/>
      <c r="D79" s="392"/>
      <c r="E79" s="19"/>
      <c r="F79" s="17"/>
      <c r="G79" s="42"/>
      <c r="H79" s="16"/>
      <c r="I79" s="28"/>
      <c r="J79" s="43"/>
      <c r="K79" s="16"/>
      <c r="L79" s="43"/>
      <c r="M79" s="16"/>
      <c r="N79" s="43"/>
      <c r="O79" s="16"/>
      <c r="P79" s="43"/>
      <c r="Q79" s="16"/>
      <c r="R79" s="16"/>
    </row>
    <row r="80" spans="1:18" ht="15.6">
      <c r="A80" s="50">
        <v>5</v>
      </c>
      <c r="B80" s="144" t="s">
        <v>637</v>
      </c>
      <c r="C80" s="80" t="s">
        <v>639</v>
      </c>
      <c r="D80" s="29">
        <v>100000</v>
      </c>
      <c r="E80" s="27" t="s">
        <v>68</v>
      </c>
      <c r="F80" s="12" t="s">
        <v>530</v>
      </c>
      <c r="G80" s="36"/>
      <c r="H80" s="11"/>
      <c r="I80" s="37"/>
      <c r="J80" s="38"/>
      <c r="K80" s="11"/>
      <c r="L80" s="38"/>
      <c r="M80" s="11"/>
      <c r="N80" s="38"/>
      <c r="O80" s="11"/>
      <c r="P80" s="38"/>
      <c r="Q80" s="11"/>
      <c r="R80" s="11"/>
    </row>
    <row r="81" spans="1:18" ht="15.6">
      <c r="A81" s="67"/>
      <c r="B81" s="145" t="s">
        <v>638</v>
      </c>
      <c r="C81" s="81" t="s">
        <v>640</v>
      </c>
      <c r="D81" s="70"/>
      <c r="E81" s="18"/>
      <c r="F81" s="14"/>
      <c r="G81" s="39"/>
      <c r="H81" s="13"/>
      <c r="I81" s="40"/>
      <c r="J81" s="22"/>
      <c r="K81" s="13"/>
      <c r="L81" s="22"/>
      <c r="M81" s="13"/>
      <c r="N81" s="22"/>
      <c r="O81" s="13"/>
      <c r="P81" s="22"/>
      <c r="Q81" s="13"/>
      <c r="R81" s="13"/>
    </row>
    <row r="82" spans="1:18" ht="15.6">
      <c r="A82" s="66"/>
      <c r="B82" s="134"/>
      <c r="C82" s="56"/>
      <c r="D82" s="392"/>
      <c r="E82" s="19"/>
      <c r="F82" s="17"/>
      <c r="G82" s="42"/>
      <c r="H82" s="16"/>
      <c r="I82" s="28"/>
      <c r="J82" s="43"/>
      <c r="K82" s="16"/>
      <c r="L82" s="43"/>
      <c r="M82" s="16"/>
      <c r="N82" s="43"/>
      <c r="O82" s="16"/>
      <c r="P82" s="43"/>
      <c r="Q82" s="16"/>
      <c r="R82" s="16"/>
    </row>
    <row r="83" spans="1:18" ht="15.6">
      <c r="A83" s="50">
        <v>6</v>
      </c>
      <c r="B83" s="144" t="s">
        <v>641</v>
      </c>
      <c r="C83" s="80" t="s">
        <v>642</v>
      </c>
      <c r="D83" s="29">
        <v>20000</v>
      </c>
      <c r="E83" s="27" t="s">
        <v>68</v>
      </c>
      <c r="F83" s="12" t="s">
        <v>530</v>
      </c>
      <c r="G83" s="36"/>
      <c r="H83" s="11"/>
      <c r="I83" s="37"/>
      <c r="J83" s="38"/>
      <c r="K83" s="11"/>
      <c r="L83" s="38"/>
      <c r="M83" s="11"/>
      <c r="N83" s="38"/>
      <c r="O83" s="11"/>
      <c r="P83" s="38"/>
      <c r="Q83" s="11"/>
      <c r="R83" s="11"/>
    </row>
    <row r="84" spans="1:18" ht="15.6">
      <c r="A84" s="67"/>
      <c r="B84" s="145" t="s">
        <v>638</v>
      </c>
      <c r="C84" s="81" t="s">
        <v>640</v>
      </c>
      <c r="D84" s="70"/>
      <c r="E84" s="18"/>
      <c r="F84" s="14"/>
      <c r="G84" s="39"/>
      <c r="H84" s="13"/>
      <c r="I84" s="40"/>
      <c r="J84" s="22"/>
      <c r="K84" s="13"/>
      <c r="L84" s="22"/>
      <c r="M84" s="13"/>
      <c r="N84" s="22"/>
      <c r="O84" s="13"/>
      <c r="P84" s="22"/>
      <c r="Q84" s="13"/>
      <c r="R84" s="13"/>
    </row>
    <row r="85" spans="1:18" ht="15.6">
      <c r="A85" s="66"/>
      <c r="B85" s="134"/>
      <c r="C85" s="56"/>
      <c r="D85" s="392"/>
      <c r="E85" s="19"/>
      <c r="F85" s="17"/>
      <c r="G85" s="42"/>
      <c r="H85" s="16"/>
      <c r="I85" s="28"/>
      <c r="J85" s="43"/>
      <c r="K85" s="16"/>
      <c r="L85" s="43"/>
      <c r="M85" s="16"/>
      <c r="N85" s="43"/>
      <c r="O85" s="16"/>
      <c r="P85" s="43"/>
      <c r="Q85" s="16"/>
      <c r="R85" s="16"/>
    </row>
  </sheetData>
  <mergeCells count="13">
    <mergeCell ref="A62:R62"/>
    <mergeCell ref="G66:I66"/>
    <mergeCell ref="A60:R60"/>
    <mergeCell ref="A61:R61"/>
    <mergeCell ref="A1:R1"/>
    <mergeCell ref="A2:R2"/>
    <mergeCell ref="A3:R3"/>
    <mergeCell ref="G7:I7"/>
    <mergeCell ref="G35:I35"/>
    <mergeCell ref="A29:R29"/>
    <mergeCell ref="A30:R30"/>
    <mergeCell ref="A31:R31"/>
    <mergeCell ref="A32:R32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0CCE-2243-47C3-A271-E3C5AA5D3414}">
  <dimension ref="A1:S44"/>
  <sheetViews>
    <sheetView workbookViewId="0">
      <selection activeCell="B12" sqref="B12"/>
    </sheetView>
  </sheetViews>
  <sheetFormatPr defaultRowHeight="14.4"/>
  <cols>
    <col min="1" max="1" width="5.77734375" customWidth="1"/>
    <col min="2" max="3" width="23.5546875" customWidth="1"/>
    <col min="4" max="4" width="8" customWidth="1"/>
    <col min="5" max="5" width="8.21875" customWidth="1"/>
    <col min="6" max="6" width="8.44140625" customWidth="1"/>
    <col min="7" max="7" width="4.109375" customWidth="1"/>
    <col min="8" max="9" width="3.77734375" customWidth="1"/>
    <col min="10" max="10" width="3.6640625" customWidth="1"/>
    <col min="11" max="11" width="3.44140625" customWidth="1"/>
    <col min="12" max="12" width="3.88671875" customWidth="1"/>
    <col min="13" max="13" width="3.77734375" customWidth="1"/>
    <col min="14" max="14" width="3.6640625" customWidth="1"/>
    <col min="15" max="15" width="3.88671875" customWidth="1"/>
    <col min="16" max="16" width="3.44140625" customWidth="1"/>
    <col min="17" max="17" width="3.5546875" customWidth="1"/>
    <col min="18" max="18" width="3.6640625" customWidth="1"/>
  </cols>
  <sheetData>
    <row r="1" spans="1:19" ht="15.6">
      <c r="A1" s="403" t="s">
        <v>13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9" ht="15.6">
      <c r="A2" s="403" t="s">
        <v>161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</row>
    <row r="3" spans="1:19" ht="15.6">
      <c r="A3" s="403" t="s">
        <v>38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</row>
    <row r="4" spans="1:19" ht="17.399999999999999">
      <c r="A4" s="31" t="s">
        <v>39</v>
      </c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4"/>
    </row>
    <row r="5" spans="1:19" ht="15.6">
      <c r="A5" s="23"/>
      <c r="B5" s="186" t="s">
        <v>142</v>
      </c>
      <c r="C5" s="186"/>
      <c r="D5" s="45"/>
      <c r="E5" s="46"/>
      <c r="F5" s="23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9" ht="15.6">
      <c r="A6" s="23"/>
      <c r="B6" s="22"/>
      <c r="C6" s="22"/>
      <c r="D6" s="45"/>
      <c r="E6" s="46"/>
      <c r="F6" s="23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9" ht="18" thickBot="1">
      <c r="A7" s="226"/>
      <c r="B7" s="445"/>
      <c r="C7" s="445"/>
      <c r="D7" s="227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226"/>
    </row>
    <row r="8" spans="1:19" ht="16.2" thickBot="1">
      <c r="A8" s="346" t="s">
        <v>11</v>
      </c>
      <c r="B8" s="347" t="s">
        <v>14</v>
      </c>
      <c r="C8" s="347" t="s">
        <v>15</v>
      </c>
      <c r="D8" s="347" t="s">
        <v>6</v>
      </c>
      <c r="E8" s="347" t="s">
        <v>17</v>
      </c>
      <c r="F8" s="347" t="s">
        <v>34</v>
      </c>
      <c r="G8" s="446" t="s">
        <v>109</v>
      </c>
      <c r="H8" s="447"/>
      <c r="I8" s="448"/>
      <c r="J8" s="449" t="s">
        <v>195</v>
      </c>
      <c r="K8" s="447"/>
      <c r="L8" s="447"/>
      <c r="M8" s="447"/>
      <c r="N8" s="447"/>
      <c r="O8" s="447"/>
      <c r="P8" s="447"/>
      <c r="Q8" s="447"/>
      <c r="R8" s="448"/>
    </row>
    <row r="9" spans="1:19" ht="21.6" thickBot="1">
      <c r="A9" s="348" t="s">
        <v>12</v>
      </c>
      <c r="B9" s="349"/>
      <c r="C9" s="349" t="s">
        <v>16</v>
      </c>
      <c r="D9" s="349" t="s">
        <v>33</v>
      </c>
      <c r="E9" s="349" t="s">
        <v>2</v>
      </c>
      <c r="F9" s="349" t="s">
        <v>35</v>
      </c>
      <c r="G9" s="350" t="s">
        <v>18</v>
      </c>
      <c r="H9" s="351" t="s">
        <v>19</v>
      </c>
      <c r="I9" s="352" t="s">
        <v>20</v>
      </c>
      <c r="J9" s="350" t="s">
        <v>21</v>
      </c>
      <c r="K9" s="351" t="s">
        <v>22</v>
      </c>
      <c r="L9" s="350" t="s">
        <v>23</v>
      </c>
      <c r="M9" s="351" t="s">
        <v>24</v>
      </c>
      <c r="N9" s="350" t="s">
        <v>25</v>
      </c>
      <c r="O9" s="351" t="s">
        <v>26</v>
      </c>
      <c r="P9" s="350" t="s">
        <v>27</v>
      </c>
      <c r="Q9" s="351" t="s">
        <v>28</v>
      </c>
      <c r="R9" s="352" t="s">
        <v>29</v>
      </c>
      <c r="S9" s="180"/>
    </row>
    <row r="10" spans="1:19" ht="15.6">
      <c r="A10" s="228">
        <v>1</v>
      </c>
      <c r="B10" s="229" t="s">
        <v>206</v>
      </c>
      <c r="C10" s="229" t="s">
        <v>207</v>
      </c>
      <c r="D10" s="230">
        <v>30000</v>
      </c>
      <c r="E10" s="231" t="s">
        <v>46</v>
      </c>
      <c r="F10" s="231" t="s">
        <v>56</v>
      </c>
      <c r="G10" s="232"/>
      <c r="H10" s="233"/>
      <c r="I10" s="229"/>
      <c r="J10" s="232"/>
      <c r="K10" s="233"/>
      <c r="L10" s="232"/>
      <c r="M10" s="233"/>
      <c r="N10" s="232"/>
      <c r="O10" s="233"/>
      <c r="P10" s="232"/>
      <c r="Q10" s="233"/>
      <c r="R10" s="229"/>
      <c r="S10" s="180"/>
    </row>
    <row r="11" spans="1:19" ht="15.6">
      <c r="A11" s="228"/>
      <c r="B11" s="229" t="s">
        <v>208</v>
      </c>
      <c r="C11" s="229" t="s">
        <v>209</v>
      </c>
      <c r="D11" s="229"/>
      <c r="E11" s="231"/>
      <c r="F11" s="231"/>
      <c r="G11" s="232"/>
      <c r="H11" s="233"/>
      <c r="I11" s="229"/>
      <c r="J11" s="224"/>
      <c r="K11" s="233"/>
      <c r="L11" s="224"/>
      <c r="M11" s="233"/>
      <c r="N11" s="224"/>
      <c r="O11" s="233"/>
      <c r="P11" s="224"/>
      <c r="Q11" s="233"/>
      <c r="R11" s="229"/>
      <c r="S11" s="180"/>
    </row>
    <row r="12" spans="1:19" ht="16.2" thickBot="1">
      <c r="A12" s="234"/>
      <c r="B12" s="235"/>
      <c r="C12" s="235"/>
      <c r="D12" s="235"/>
      <c r="E12" s="236"/>
      <c r="F12" s="236"/>
      <c r="G12" s="237"/>
      <c r="H12" s="238"/>
      <c r="I12" s="235"/>
      <c r="J12" s="237"/>
      <c r="K12" s="238"/>
      <c r="L12" s="237"/>
      <c r="M12" s="238"/>
      <c r="N12" s="237"/>
      <c r="O12" s="238"/>
      <c r="P12" s="237"/>
      <c r="Q12" s="238"/>
      <c r="R12" s="235"/>
      <c r="S12" s="180"/>
    </row>
    <row r="13" spans="1:19" ht="15.6">
      <c r="A13" s="228">
        <v>2</v>
      </c>
      <c r="B13" s="229" t="s">
        <v>143</v>
      </c>
      <c r="C13" s="229" t="s">
        <v>210</v>
      </c>
      <c r="D13" s="230">
        <v>10000</v>
      </c>
      <c r="E13" s="231" t="s">
        <v>46</v>
      </c>
      <c r="F13" s="231" t="s">
        <v>56</v>
      </c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180"/>
    </row>
    <row r="14" spans="1:19" ht="16.2" thickBot="1">
      <c r="A14" s="234"/>
      <c r="B14" s="235"/>
      <c r="C14" s="235"/>
      <c r="D14" s="235"/>
      <c r="E14" s="236"/>
      <c r="F14" s="236"/>
      <c r="G14" s="235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180"/>
    </row>
    <row r="15" spans="1:19" ht="15.6">
      <c r="A15" s="228">
        <v>3</v>
      </c>
      <c r="B15" s="229" t="s">
        <v>211</v>
      </c>
      <c r="C15" s="229" t="s">
        <v>212</v>
      </c>
      <c r="D15" s="230">
        <v>30000</v>
      </c>
      <c r="E15" s="231" t="s">
        <v>46</v>
      </c>
      <c r="F15" s="231" t="s">
        <v>56</v>
      </c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180"/>
    </row>
    <row r="16" spans="1:19" ht="16.2" thickBot="1">
      <c r="A16" s="234"/>
      <c r="B16" s="235"/>
      <c r="C16" s="235"/>
      <c r="D16" s="235"/>
      <c r="E16" s="236"/>
      <c r="F16" s="236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235"/>
      <c r="S16" s="180"/>
    </row>
    <row r="17" spans="1:19" ht="15.6">
      <c r="A17" s="239">
        <v>4</v>
      </c>
      <c r="B17" s="229" t="s">
        <v>47</v>
      </c>
      <c r="C17" s="229" t="s">
        <v>213</v>
      </c>
      <c r="D17" s="230">
        <v>10000</v>
      </c>
      <c r="E17" s="231" t="s">
        <v>46</v>
      </c>
      <c r="F17" s="231" t="s">
        <v>56</v>
      </c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180"/>
    </row>
    <row r="18" spans="1:19" ht="16.2" thickBot="1">
      <c r="A18" s="234"/>
      <c r="B18" s="235" t="s">
        <v>48</v>
      </c>
      <c r="C18" s="235" t="s">
        <v>214</v>
      </c>
      <c r="D18" s="235"/>
      <c r="E18" s="236"/>
      <c r="F18" s="236"/>
      <c r="G18" s="235"/>
      <c r="H18" s="235"/>
      <c r="I18" s="235"/>
      <c r="J18" s="235"/>
      <c r="K18" s="235"/>
      <c r="L18" s="235"/>
      <c r="M18" s="235"/>
      <c r="N18" s="235"/>
      <c r="O18" s="235"/>
      <c r="P18" s="235"/>
      <c r="Q18" s="235"/>
      <c r="R18" s="235"/>
    </row>
    <row r="19" spans="1:19">
      <c r="A19" s="225"/>
    </row>
    <row r="20" spans="1:19" ht="15.6">
      <c r="A20" s="23"/>
      <c r="B20" s="46"/>
      <c r="C20" s="22"/>
      <c r="D20" s="65"/>
      <c r="E20" s="46"/>
      <c r="F20" s="23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9" ht="15.6">
      <c r="A21" s="23"/>
      <c r="B21" s="46"/>
      <c r="C21" s="22"/>
      <c r="D21" s="65"/>
      <c r="E21" s="46"/>
      <c r="F21" s="23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9" ht="15.6">
      <c r="A22" s="23"/>
      <c r="B22" s="46"/>
      <c r="C22" s="22"/>
      <c r="D22" s="65"/>
      <c r="E22" s="46"/>
      <c r="F22" s="23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94"/>
    </row>
    <row r="23" spans="1:19" ht="15.6">
      <c r="A23" s="403"/>
      <c r="B23" s="403"/>
      <c r="C23" s="403"/>
      <c r="D23" s="403"/>
      <c r="E23" s="403"/>
      <c r="F23" s="403"/>
      <c r="G23" s="403"/>
      <c r="H23" s="403"/>
      <c r="I23" s="403"/>
      <c r="J23" s="403"/>
      <c r="K23" s="403"/>
      <c r="L23" s="403"/>
      <c r="M23" s="403"/>
      <c r="N23" s="403"/>
      <c r="O23" s="403"/>
      <c r="P23" s="403"/>
      <c r="Q23" s="403"/>
      <c r="R23" s="403"/>
    </row>
    <row r="24" spans="1:19" ht="15.6">
      <c r="A24" s="403"/>
      <c r="B24" s="403"/>
      <c r="C24" s="403"/>
      <c r="D24" s="403"/>
      <c r="E24" s="403"/>
      <c r="F24" s="403"/>
      <c r="G24" s="403"/>
      <c r="H24" s="403"/>
      <c r="I24" s="403"/>
      <c r="J24" s="403"/>
      <c r="K24" s="403"/>
      <c r="L24" s="403"/>
      <c r="M24" s="403"/>
      <c r="N24" s="403"/>
      <c r="O24" s="403"/>
      <c r="P24" s="403"/>
      <c r="Q24" s="403"/>
      <c r="R24" s="403"/>
    </row>
    <row r="25" spans="1:19" ht="15.6">
      <c r="A25" s="403"/>
      <c r="B25" s="403"/>
      <c r="C25" s="403"/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</row>
    <row r="26" spans="1:19" ht="17.399999999999999">
      <c r="A26" s="31"/>
      <c r="B26" s="31"/>
      <c r="C26" s="32"/>
      <c r="D26" s="32"/>
      <c r="E26" s="33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4"/>
    </row>
    <row r="27" spans="1:19" ht="15.6">
      <c r="A27" s="23"/>
      <c r="B27" s="22"/>
      <c r="C27" s="22"/>
      <c r="D27" s="45"/>
      <c r="E27" s="46"/>
      <c r="F27" s="2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9" ht="15.6">
      <c r="A28" s="23"/>
      <c r="B28" s="22"/>
      <c r="C28" s="22"/>
      <c r="D28" s="45"/>
      <c r="E28" s="46"/>
      <c r="F28" s="23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9" ht="15.6">
      <c r="A29" s="23"/>
      <c r="B29" s="46"/>
      <c r="C29" s="22"/>
      <c r="D29" s="65"/>
      <c r="E29" s="46"/>
      <c r="F29" s="23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9" ht="15.6">
      <c r="A30" s="403"/>
      <c r="B30" s="403"/>
      <c r="C30" s="403"/>
      <c r="D30" s="403"/>
      <c r="E30" s="403"/>
      <c r="F30" s="403"/>
      <c r="G30" s="403"/>
      <c r="H30" s="403"/>
      <c r="I30" s="403"/>
      <c r="J30" s="403"/>
      <c r="K30" s="403"/>
      <c r="L30" s="403"/>
      <c r="M30" s="403"/>
      <c r="N30" s="403"/>
      <c r="O30" s="403"/>
      <c r="P30" s="403"/>
      <c r="Q30" s="403"/>
      <c r="R30" s="403"/>
    </row>
    <row r="31" spans="1:19" ht="15.6">
      <c r="A31" s="403"/>
      <c r="B31" s="403"/>
      <c r="C31" s="403"/>
      <c r="D31" s="403"/>
      <c r="E31" s="403"/>
      <c r="F31" s="403"/>
      <c r="G31" s="403"/>
      <c r="H31" s="403"/>
      <c r="I31" s="403"/>
      <c r="J31" s="403"/>
      <c r="K31" s="403"/>
      <c r="L31" s="403"/>
      <c r="M31" s="403"/>
      <c r="N31" s="403"/>
      <c r="O31" s="403"/>
      <c r="P31" s="403"/>
      <c r="Q31" s="403"/>
      <c r="R31" s="403"/>
    </row>
    <row r="32" spans="1:19" ht="15.6">
      <c r="A32" s="403"/>
      <c r="B32" s="403"/>
      <c r="C32" s="403"/>
      <c r="D32" s="403"/>
      <c r="E32" s="403"/>
      <c r="F32" s="403"/>
      <c r="G32" s="403"/>
      <c r="H32" s="403"/>
      <c r="I32" s="403"/>
      <c r="J32" s="403"/>
      <c r="K32" s="403"/>
      <c r="L32" s="403"/>
      <c r="M32" s="403"/>
      <c r="N32" s="403"/>
      <c r="O32" s="403"/>
      <c r="P32" s="403"/>
      <c r="Q32" s="403"/>
      <c r="R32" s="403"/>
    </row>
    <row r="33" spans="1:18" ht="17.399999999999999">
      <c r="A33" s="31"/>
      <c r="B33" s="31"/>
      <c r="C33" s="32"/>
      <c r="D33" s="32"/>
      <c r="E33" s="33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4"/>
    </row>
    <row r="34" spans="1:18" ht="15.6">
      <c r="A34" s="23"/>
      <c r="B34" s="22"/>
      <c r="C34" s="22"/>
      <c r="D34" s="45"/>
      <c r="E34" s="46"/>
      <c r="F34" s="23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15.6">
      <c r="A35" s="64"/>
      <c r="B35" s="46"/>
      <c r="C35" s="22"/>
      <c r="D35" s="65"/>
      <c r="E35" s="46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ht="15.6">
      <c r="A36" s="64"/>
      <c r="B36" s="46"/>
      <c r="C36" s="22"/>
      <c r="D36" s="65"/>
      <c r="E36" s="46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ht="15.6">
      <c r="A37" s="64"/>
      <c r="B37" s="46"/>
      <c r="C37" s="22"/>
      <c r="D37" s="65"/>
      <c r="E37" s="46"/>
      <c r="F37" s="23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ht="15.6">
      <c r="A38" s="64"/>
      <c r="B38" s="46"/>
      <c r="C38" s="22"/>
      <c r="D38" s="65"/>
      <c r="E38" s="46"/>
      <c r="F38" s="23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ht="15.6">
      <c r="A39" s="64"/>
      <c r="B39" s="46"/>
      <c r="C39" s="22"/>
      <c r="D39" s="69"/>
      <c r="E39" s="46"/>
      <c r="F39" s="23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 ht="15.6">
      <c r="A40" s="23"/>
      <c r="B40" s="46"/>
      <c r="C40" s="22"/>
      <c r="D40" s="65"/>
      <c r="E40" s="46"/>
      <c r="F40" s="23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1:18" ht="15.6">
      <c r="A41" s="64"/>
      <c r="B41" s="46"/>
      <c r="C41" s="22"/>
      <c r="D41" s="65"/>
      <c r="E41" s="46"/>
      <c r="F41" s="23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 ht="15.6">
      <c r="A42" s="23"/>
      <c r="B42" s="46"/>
      <c r="C42" s="22"/>
      <c r="D42" s="68"/>
      <c r="E42" s="46"/>
      <c r="F42" s="23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 ht="15.6">
      <c r="A43" s="64"/>
      <c r="B43" s="46"/>
      <c r="C43" s="22"/>
      <c r="D43" s="69"/>
      <c r="E43" s="46"/>
      <c r="F43" s="23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 ht="15.6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95"/>
    </row>
  </sheetData>
  <mergeCells count="12">
    <mergeCell ref="A2:R2"/>
    <mergeCell ref="A1:R1"/>
    <mergeCell ref="A31:R31"/>
    <mergeCell ref="A32:R32"/>
    <mergeCell ref="A3:R3"/>
    <mergeCell ref="A23:R23"/>
    <mergeCell ref="A24:R24"/>
    <mergeCell ref="A25:R25"/>
    <mergeCell ref="A30:R30"/>
    <mergeCell ref="B7:C7"/>
    <mergeCell ref="G8:I8"/>
    <mergeCell ref="J8:R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บัญชีสรุปโครงการ</vt:lpstr>
      <vt:lpstr>แผนงานเกษตร</vt:lpstr>
      <vt:lpstr>ศาสนาวัฒนธรรม</vt:lpstr>
      <vt:lpstr>สาธารณสุข</vt:lpstr>
      <vt:lpstr>สร้างความเข้มแข็ง</vt:lpstr>
      <vt:lpstr>อุตสาหกรรมและการโยธา</vt:lpstr>
      <vt:lpstr>งบกลาง</vt:lpstr>
      <vt:lpstr>รักษาความสงบ</vt:lpstr>
      <vt:lpstr>การศึกษา</vt:lpstr>
      <vt:lpstr>บริหารทั่วไป</vt:lpstr>
      <vt:lpstr>เคหะและชุมชน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</dc:creator>
  <cp:lastModifiedBy>ACER</cp:lastModifiedBy>
  <cp:lastPrinted>2022-10-07T03:19:10Z</cp:lastPrinted>
  <dcterms:created xsi:type="dcterms:W3CDTF">2014-07-25T02:26:04Z</dcterms:created>
  <dcterms:modified xsi:type="dcterms:W3CDTF">2023-04-25T07:11:58Z</dcterms:modified>
</cp:coreProperties>
</file>