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แผนดำเนินการ65\"/>
    </mc:Choice>
  </mc:AlternateContent>
  <xr:revisionPtr revIDLastSave="0" documentId="13_ncr:1_{D07EC363-D1E7-4911-ABC0-AB453140225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บัญชีสรุปโครงการ" sheetId="1" r:id="rId1"/>
    <sheet name="แผนงานเกษตร" sheetId="7" r:id="rId2"/>
    <sheet name="ศาสนาวัฒนธรรม" sheetId="9" r:id="rId3"/>
    <sheet name="สาธารณสุข" sheetId="10" r:id="rId4"/>
    <sheet name="สร้างความเข้มแข็ง" sheetId="11" r:id="rId5"/>
    <sheet name="สังคมสงเคราะห์" sheetId="14" r:id="rId6"/>
    <sheet name="อุตสาหกรรมและการโยธา" sheetId="18" r:id="rId7"/>
    <sheet name="รักษาความสงบ" sheetId="12" r:id="rId8"/>
    <sheet name="การศึกษา" sheetId="19" r:id="rId9"/>
    <sheet name="บริหารทั่วไป" sheetId="13" r:id="rId10"/>
    <sheet name="เคหะและชุมชน" sheetId="16" r:id="rId11"/>
  </sheets>
  <calcPr calcId="191029"/>
</workbook>
</file>

<file path=xl/calcChain.xml><?xml version="1.0" encoding="utf-8"?>
<calcChain xmlns="http://schemas.openxmlformats.org/spreadsheetml/2006/main">
  <c r="E7" i="1" l="1"/>
  <c r="E36" i="1"/>
  <c r="D37" i="1"/>
  <c r="B17" i="1"/>
  <c r="B36" i="1"/>
  <c r="C14" i="1" s="1"/>
  <c r="D17" i="1"/>
  <c r="E11" i="1" s="1"/>
  <c r="E29" i="1"/>
  <c r="C15" i="1"/>
  <c r="C16" i="1"/>
  <c r="D36" i="1"/>
  <c r="D20" i="1"/>
  <c r="B20" i="1"/>
  <c r="D31" i="1"/>
  <c r="B31" i="1"/>
  <c r="B37" i="1" l="1"/>
  <c r="C17" i="1" s="1"/>
  <c r="E16" i="1"/>
  <c r="E14" i="1"/>
  <c r="E15" i="1"/>
  <c r="E13" i="1"/>
  <c r="E12" i="1"/>
  <c r="C7" i="1" l="1"/>
  <c r="D9" i="1" l="1"/>
  <c r="B9" i="1"/>
  <c r="C31" i="1" l="1"/>
  <c r="C12" i="1"/>
  <c r="C29" i="1"/>
  <c r="C8" i="1"/>
  <c r="C9" i="1" s="1"/>
  <c r="C35" i="1"/>
  <c r="C34" i="1"/>
  <c r="C36" i="1" s="1"/>
  <c r="C13" i="1"/>
  <c r="C19" i="1"/>
  <c r="C20" i="1"/>
  <c r="C11" i="1"/>
  <c r="E35" i="1"/>
  <c r="E31" i="1"/>
  <c r="E34" i="1"/>
  <c r="E8" i="1"/>
  <c r="E9" i="1" s="1"/>
  <c r="E19" i="1"/>
  <c r="E20" i="1"/>
  <c r="C37" i="1"/>
  <c r="E37" i="1"/>
</calcChain>
</file>

<file path=xl/sharedStrings.xml><?xml version="1.0" encoding="utf-8"?>
<sst xmlns="http://schemas.openxmlformats.org/spreadsheetml/2006/main" count="1925" uniqueCount="585">
  <si>
    <t>บัญชีสรุปจำนวนโครงการและงบประมาณ</t>
  </si>
  <si>
    <t>ยุทธศาสตร์/แนวทางการพัฒนา</t>
  </si>
  <si>
    <t>ดำเนินการ</t>
  </si>
  <si>
    <t>คิดเป็นร้อยละของ</t>
  </si>
  <si>
    <t>โครงการทั้งหมด</t>
  </si>
  <si>
    <t>จำนวน</t>
  </si>
  <si>
    <t>งบประมาณ</t>
  </si>
  <si>
    <t>งบประมาณทั้งหมด</t>
  </si>
  <si>
    <t>หน่วยดำเนินการ</t>
  </si>
  <si>
    <t>รวม</t>
  </si>
  <si>
    <t>รวมทั้งสิ้น</t>
  </si>
  <si>
    <t>ลำดับ</t>
  </si>
  <si>
    <t>ที่</t>
  </si>
  <si>
    <t>บัญชีโครงการ/กิจกรรม/งบประมาณ</t>
  </si>
  <si>
    <t>โครงการ/กิจกรรม</t>
  </si>
  <si>
    <t>รายละเอียดของโครงการ/</t>
  </si>
  <si>
    <t>กิจกรรม</t>
  </si>
  <si>
    <t>สถานที่</t>
  </si>
  <si>
    <t>ต.ค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</si>
  <si>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</si>
  <si>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</si>
  <si>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</si>
  <si>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</si>
  <si>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</si>
  <si>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</si>
  <si>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</si>
  <si>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</si>
  <si>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</si>
  <si>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</si>
  <si>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</si>
  <si>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 xml:space="preserve"> </t>
  </si>
  <si>
    <t>1.  ยุทธศาสตร์การพัฒนาด้านโครงสร้างพื้นฐาน</t>
  </si>
  <si>
    <t>กองช่าง</t>
  </si>
  <si>
    <t>กองการศึกษา</t>
  </si>
  <si>
    <t>(บาท)</t>
  </si>
  <si>
    <t>หน่วยงาน</t>
  </si>
  <si>
    <t>รับผิดชอบหลัก</t>
  </si>
  <si>
    <t xml:space="preserve">  1.1 แผนงานเคหะและชุมชน </t>
  </si>
  <si>
    <t xml:space="preserve">  1.2 แผนงานอุตสาหกรรมและการโยธา</t>
  </si>
  <si>
    <t>องค์การบริหารส่วนตำบลบางขัน</t>
  </si>
  <si>
    <t>ภายใต้ยุทธศาสตร์ที่  ๑  ยุทธศาสตร์การพัฒนาโครงสร้างพื้นฐาน</t>
  </si>
  <si>
    <t xml:space="preserve">     วัตถุประสงค์ของยุทธศาสตร์</t>
  </si>
  <si>
    <t>จราจรกว้าง ๔.๐๐ม.ไหล่ทางหินผุกว้าง</t>
  </si>
  <si>
    <t>พร้อมป้ายประชาสัมพันธ์</t>
  </si>
  <si>
    <t>อบต. พร้อมป้ายประชาสัมพันธ์</t>
  </si>
  <si>
    <t>อบต.พร้อมป้ายประชาสัมพันธ์</t>
  </si>
  <si>
    <t>ภายใต้ยุทธศาสตร์ที่  ๒  ยุทธศาสตร์การพัฒนาคุณภาพชีวิตและสังคม</t>
  </si>
  <si>
    <t>ต.บางขัน</t>
  </si>
  <si>
    <t>โครงการทำบุญร่วมใจสร้างเสริมคุณธรรม</t>
  </si>
  <si>
    <t>โครงการอุดหนุนที่ทำการปกครองอำเภอ</t>
  </si>
  <si>
    <t>อุดหนุนที่ทำการปกครองอำเภอบางขัน</t>
  </si>
  <si>
    <t>ประเพณีเดือนสิบ</t>
  </si>
  <si>
    <t>กองศึกษา</t>
  </si>
  <si>
    <t>โครงการส่งเสริมการจัดการขยะอินทรีย์</t>
  </si>
  <si>
    <t>และขยะเปียกในครัวเรือน</t>
  </si>
  <si>
    <t>หมู่ที่ 2</t>
  </si>
  <si>
    <t>ม.๙</t>
  </si>
  <si>
    <t>ม.8</t>
  </si>
  <si>
    <t>ม.7</t>
  </si>
  <si>
    <t>ม.6</t>
  </si>
  <si>
    <t>ม.5</t>
  </si>
  <si>
    <t>ม.4</t>
  </si>
  <si>
    <t>ม.3</t>
  </si>
  <si>
    <t>ม.18</t>
  </si>
  <si>
    <t>ม.17</t>
  </si>
  <si>
    <t>ม.16</t>
  </si>
  <si>
    <t>ม.15</t>
  </si>
  <si>
    <t>ม.14</t>
  </si>
  <si>
    <t>ม.13</t>
  </si>
  <si>
    <t>ม.12</t>
  </si>
  <si>
    <t>ม.11</t>
  </si>
  <si>
    <t>ม.10</t>
  </si>
  <si>
    <t>ม.1</t>
  </si>
  <si>
    <t>ม.2</t>
  </si>
  <si>
    <t>ม.9</t>
  </si>
  <si>
    <t>โครงการชวนน้องเข้าวัด</t>
  </si>
  <si>
    <t>โครงการเชิดชูเกียรติบุคคลตัวอย่าง</t>
  </si>
  <si>
    <t>วัยปฐมวัย</t>
  </si>
  <si>
    <t>โครงการปลูกความดี</t>
  </si>
  <si>
    <t>โครงการเยาวชนต้นแบบตำบลบางขัน</t>
  </si>
  <si>
    <t>และให้ความรู้แก่ผู้ดูแลคนพิการ</t>
  </si>
  <si>
    <t>โครงการส่งเสริมสุขภาพผู้สูงอายุและให้</t>
  </si>
  <si>
    <t>ความรู้แก่ผู้ดูแลผู้สูงอายุ</t>
  </si>
  <si>
    <t>โครงการสตรีไทยห่วงใยสุขภาพ</t>
  </si>
  <si>
    <t>สป</t>
  </si>
  <si>
    <t>โครงการจัดทำแผนปฏิบัติการป้องกัน</t>
  </si>
  <si>
    <t>และบรรเทาสาธารณภัย</t>
  </si>
  <si>
    <t>โครงการป้องกันและบรรเทาสาธารณภัย</t>
  </si>
  <si>
    <t>การป้องกันภัยทางถนน</t>
  </si>
  <si>
    <t>โครงการป้องกันและแก้ไขปัญหาอุทกภัย</t>
  </si>
  <si>
    <t>โครงการป้องกันและแก้ไขปัญหาภัยแล้ง</t>
  </si>
  <si>
    <t>โครงการฝึกซักซ้อมแผนปฏิบัติการ</t>
  </si>
  <si>
    <t>หลักสูตรจัดตั้ง</t>
  </si>
  <si>
    <t>หลักสูตรทบทวน</t>
  </si>
  <si>
    <t>ภายใต้ยุทธศาสตร์ที่  ๓  ยุทธศาสตร์การพัฒนาเศรษฐกิจ</t>
  </si>
  <si>
    <t>โครงการอนุรักษ์ป่าต้นน้ำ</t>
  </si>
  <si>
    <t>ธรรมชาติและสิ่งแวดล้อม</t>
  </si>
  <si>
    <t>ภายใต้ยุทธศาสตร์ที่  ๕  ยุทธศาสตร์การพัฒนาด้านการเมือง การปกครองและการบริหารจัดการองค์กร</t>
  </si>
  <si>
    <t>อบต.</t>
  </si>
  <si>
    <t>ส่วนการศึกษา</t>
  </si>
  <si>
    <t>อบต</t>
  </si>
  <si>
    <t>ครุภัณฑ์สำนักงาน</t>
  </si>
  <si>
    <t>ครุภัณฑ์สำรวจ</t>
  </si>
  <si>
    <t>สำหรับงานประมวลผล</t>
  </si>
  <si>
    <t>โครงการเพิ่มประสิทธิภาพในการปฏิบัติงาน</t>
  </si>
  <si>
    <t>โครงการวันท้องถิ่นไทย</t>
  </si>
  <si>
    <t>โครงการส่งเสริมประชาธิปไตย/เลือกตั้ง</t>
  </si>
  <si>
    <t xml:space="preserve"> - พานพุ่มดอกไม้สด</t>
  </si>
  <si>
    <t>โครงการส่งเสริมปรัชญาเศรษฐกิจพอเพียง</t>
  </si>
  <si>
    <t>โครงการอบรมให้ความรู้และส่งเสริมพัฒนา</t>
  </si>
  <si>
    <t>พิธีกรผู้สืบทอดพิธีกรรมทางศาสนา</t>
  </si>
  <si>
    <t>อุดหนุนอำเภอบางขัน</t>
  </si>
  <si>
    <t>ผลผลิต/กิจกรรม</t>
  </si>
  <si>
    <t>โครงการสนับสนุนค่าใช้จ่ายการบริหาร</t>
  </si>
  <si>
    <t>สถานศึกษา</t>
  </si>
  <si>
    <t>อำเภอ</t>
  </si>
  <si>
    <t>ม.1-18</t>
  </si>
  <si>
    <t>เงินสำรองจ่าย</t>
  </si>
  <si>
    <t>เพื่อจ่ายในกรณีที่ฉุกเฉินที่มีสาธารณภัย</t>
  </si>
  <si>
    <t>เกิดขึ้นหรือบรรเทาความเดือดร้อนของ</t>
  </si>
  <si>
    <t>ประชาชน</t>
  </si>
  <si>
    <t>เงินสมทบกองทุนประกันสังคม</t>
  </si>
  <si>
    <t>เพื่อจ่ายเป็นเงินสมทบประกันสังคม</t>
  </si>
  <si>
    <t>ให้กับพนักงานจ้าง</t>
  </si>
  <si>
    <t>เบี้ยยังชีพผู้สูงอายุ</t>
  </si>
  <si>
    <t>เพื่อจ่ายเป็นเบี้ยยังชีพผู้สูงอายุ</t>
  </si>
  <si>
    <t>เบี้ยยังชีพคนพิการ</t>
  </si>
  <si>
    <t>เพื่อจ่ายเป็นเบี้ยยังชีพคนพิการ</t>
  </si>
  <si>
    <t>เบี้ยยังชีพผู้ป่วยเอดส์</t>
  </si>
  <si>
    <t>เพื่อจ่ายเป็นเบี้ยยังชีพผู้ป่วยเอดส์</t>
  </si>
  <si>
    <t>รายจ่ายตามข้อผูกพัน</t>
  </si>
  <si>
    <t>โครงการสำรวจความพึงพอใจของผู้รับ</t>
  </si>
  <si>
    <t>วัดต้นไทร</t>
  </si>
  <si>
    <t>โครงการสืบสานประเพณีวันลอยกระทง</t>
  </si>
  <si>
    <t>โครงการสืบสานประเพณีวันสงกรานต์</t>
  </si>
  <si>
    <t>บางขัน วันมาฆบูชา</t>
  </si>
  <si>
    <t>ต.บางขัน อ.บางขัน ขนาดผิว</t>
  </si>
  <si>
    <t xml:space="preserve">ตามแบบแปลงอบต. </t>
  </si>
  <si>
    <t xml:space="preserve">    แผนนงาน อุตสาหกรรมและการโยธา แนวทางการพัฒนาที่ ๑  พัฒนาเส้นทางคมนาคมให้มั่นคงถาวร</t>
  </si>
  <si>
    <t>ม.๖</t>
  </si>
  <si>
    <t>เงินสมทบกองทุนทดแทน</t>
  </si>
  <si>
    <t>เพื่อจ่ายเป็นเงินสมทบกองทุนทดแทน</t>
  </si>
  <si>
    <t>ประกันสังคมให้กับพนักงานจ้าง</t>
  </si>
  <si>
    <t>โครงการส่งเสริมการท่องเที่ยวเชิงอนุรักษ์</t>
  </si>
  <si>
    <t>เกษตรและวิถีพอเพียง</t>
  </si>
  <si>
    <t xml:space="preserve"> - ค่าวัคซีน - เข้มฉีดยา - ป้ายประชา</t>
  </si>
  <si>
    <t>สัมพันธ์</t>
  </si>
  <si>
    <t>ม.1๔</t>
  </si>
  <si>
    <t>ม.๑๘</t>
  </si>
  <si>
    <t>ม.๑๗</t>
  </si>
  <si>
    <t>ม.1๖</t>
  </si>
  <si>
    <t>ม.1๕</t>
  </si>
  <si>
    <t>ฝึกอบรมเชิงปฏิบัติการส่งเสริมอาชีพ</t>
  </si>
  <si>
    <t>การทำขนม</t>
  </si>
  <si>
    <t>ฝึกอบรมเชิงปฏิบัติการการส่งเสริม</t>
  </si>
  <si>
    <t>อาชีพการทำผลิตภัณฑ์สมุนไพรไทย</t>
  </si>
  <si>
    <t>โครงการซักซ้อมแผนป้องกันอัคคีภัย</t>
  </si>
  <si>
    <t>ในอาคาร</t>
  </si>
  <si>
    <t>วาตภัย น้ำป่าไหลหลากและดินถล่ม</t>
  </si>
  <si>
    <t>ป้องกันและบรรเทาสาธารณภัย</t>
  </si>
  <si>
    <t>โครงการฝึกอบรม อปพร หลักสูตร</t>
  </si>
  <si>
    <t>การเพิ่มศักยภาพการใช้วิทยุสังเคราะห์</t>
  </si>
  <si>
    <t>ความถี่</t>
  </si>
  <si>
    <t>โครงการฝึกอบรม อปพร อบต.บางขัน</t>
  </si>
  <si>
    <t>โครงการฝึกอบรม อปพร.หลักสูตรการ</t>
  </si>
  <si>
    <t>เพิ่มศักยภาพการกู้ชีพกู้ภัย</t>
  </si>
  <si>
    <t>โครงการฝึกอบรม อปพร.อบต.บางขัน</t>
  </si>
  <si>
    <t>โครงการฝึกอบรมป้องกันไฟป่าและหมอก</t>
  </si>
  <si>
    <t>ควัน</t>
  </si>
  <si>
    <t xml:space="preserve"> - เป็นค่าสำหรับการเลือกตั้งของ</t>
  </si>
  <si>
    <t>อปท.</t>
  </si>
  <si>
    <t>บริการที่มีต่อการให้บริการของ อบต.</t>
  </si>
  <si>
    <t xml:space="preserve"> - ค่าจ้างที่ปรึกษา วิจัย ประเมินผล</t>
  </si>
  <si>
    <t>ศพดปาก</t>
  </si>
  <si>
    <t>แพรก</t>
  </si>
  <si>
    <t>ม.๔</t>
  </si>
  <si>
    <t>ม.๕</t>
  </si>
  <si>
    <t>ม.๗</t>
  </si>
  <si>
    <t>ม.๘</t>
  </si>
  <si>
    <t>รดน้ำผู้สูงอายุ</t>
  </si>
  <si>
    <t>โครงการส่งเสริมการอนุรักษ์ฟื้นฟูประเพณี</t>
  </si>
  <si>
    <t>ชักพระ อำเภอบางขัน</t>
  </si>
  <si>
    <t xml:space="preserve"> - ค่าตอบแทน - เงินรางวัล</t>
  </si>
  <si>
    <t xml:space="preserve"> - ค่าใช้สอย  - ค่าวัสดุ</t>
  </si>
  <si>
    <t>จำนวนโครงการ</t>
  </si>
  <si>
    <t>ที่ดำเนินการ</t>
  </si>
  <si>
    <t>สำนักปลัด อบต.</t>
  </si>
  <si>
    <t>2. ยุทธศาสตร์การพัฒนาคุณภาพชีวิตและสังคม</t>
  </si>
  <si>
    <t xml:space="preserve">  2.1 แผนงานการศึกษา</t>
  </si>
  <si>
    <t xml:space="preserve">  ๒.๒ แผนงานศาสนาวัฒนธรรมและนันทนากร</t>
  </si>
  <si>
    <t xml:space="preserve">  ๒.๔ แผนงานสาธารณสุข</t>
  </si>
  <si>
    <t xml:space="preserve">  ๒.๕ แผนงานสร้างความเข้มแข็งของชุมชน</t>
  </si>
  <si>
    <t>3. ยุทธศาสตร์พัฒนาเศรษฐกิจ</t>
  </si>
  <si>
    <t xml:space="preserve">  3.1 แผนงานการเกษตร</t>
  </si>
  <si>
    <t xml:space="preserve">  4.1 แผนงานการเกษตร</t>
  </si>
  <si>
    <t xml:space="preserve">  5.1 แผนงานบริหารงานทั่วไป</t>
  </si>
  <si>
    <t>4. ยุทธศาสตร์การพัฒนาสิ่งแวดล้อมและทรัพยากรธรรมชาติ</t>
  </si>
  <si>
    <t>5. ยุทธศาสตร์การพัฒนาด้านการเมือง การปกครองและการบริหาร</t>
  </si>
  <si>
    <t xml:space="preserve">    จัดการองค์กร</t>
  </si>
  <si>
    <t xml:space="preserve">  5.2 แผนงานงบกลาง</t>
  </si>
  <si>
    <t>ภายใต้ยุทธศาสตร์ที่  ๕  ยุทธศาสตร์การพัฒนาการเมือง การปกครองและการบริหารจัดการองค์กร</t>
  </si>
  <si>
    <t>ก่อสร้างถนนคอนกรีตเสริมเหล็ก</t>
  </si>
  <si>
    <t>สายบ้านนายณรงค์ - อ่างเก็บน้ำหมู่ที่ 2</t>
  </si>
  <si>
    <t>ข้างละ ๐.2๐ ม. ความหนา ๐.๑๕ ม.</t>
  </si>
  <si>
    <t>ระยะทาง ๑๖๐ ม.ตามแบบแปลง อบต.</t>
  </si>
  <si>
    <t xml:space="preserve">โครงการก่อสร้างคอนกรีตเสริมเหล็ก  </t>
  </si>
  <si>
    <t>ม.๒</t>
  </si>
  <si>
    <t>โครงการก่อสร้างถนนคอนกรีตเสริมเหล็ก</t>
  </si>
  <si>
    <t>๐.๒๐มความหนา ๐.๑๕ม.ระยะทาง</t>
  </si>
  <si>
    <t xml:space="preserve">ระยะทาง ๑๖๐ เมตร ตามแบบแปลงอบต. </t>
  </si>
  <si>
    <t>ม.๑๓</t>
  </si>
  <si>
    <t>ละเอียดตามแบบแปลง อบต.พร้อมป้ายประ</t>
  </si>
  <si>
    <t>ชาสัมพันธ์</t>
  </si>
  <si>
    <t>โครงการแข่งขันทักษะทางวิชาการ</t>
  </si>
  <si>
    <t>เปิดบ้านสานฝันศูนย์พัฒนาเด็กเล็ก</t>
  </si>
  <si>
    <t>โครงการแข่งขันกีฬา บางขันสัมพันธ์</t>
  </si>
  <si>
    <t xml:space="preserve">ต้านยาเสพติด  </t>
  </si>
  <si>
    <t>โครงการจัดงานวันฮารีรายอและฝึก</t>
  </si>
  <si>
    <t>อบรมคุณธรรมจริยธรรม</t>
  </si>
  <si>
    <t>เศรษฐกิจพอเพียงตำบลบางขัน</t>
  </si>
  <si>
    <t xml:space="preserve">โครงการนันทนาการสร้างสรรค์ ส่งเสริม </t>
  </si>
  <si>
    <t>สัตว์</t>
  </si>
  <si>
    <t>โครงการแนะนำส่งเสริมอาชีพการเลี้ยง</t>
  </si>
  <si>
    <t>โครงการบางขันห่วงใย ผู้สูงวัยมีสุข</t>
  </si>
  <si>
    <t>โครงการส่งเสริมการพัฒนาคนพิการ</t>
  </si>
  <si>
    <t>โครงการประชาสัมพันธ์สิทธิต่างๆของผู้</t>
  </si>
  <si>
    <t>สูงอายุ/พิการ/ด้อยโอกาส/คนไร้ที่พึ่ง</t>
  </si>
  <si>
    <t>โครงการคนดี ศรีบางขัน</t>
  </si>
  <si>
    <t xml:space="preserve"> - ค่าเช่าเต้นท์</t>
  </si>
  <si>
    <t>โครงการเสริมสร้างจิตสำนึกป้องกันและ</t>
  </si>
  <si>
    <t>ต่อต้านการทุจริต</t>
  </si>
  <si>
    <t>ไม่ติดต่อ</t>
  </si>
  <si>
    <t xml:space="preserve">โครงการอุดหนุนคณะกรรมการหมู่บ้าน  </t>
  </si>
  <si>
    <t>ตามโครงการรณรงค์แก้ปัญหายาเสพติด</t>
  </si>
  <si>
    <t>to be numberone</t>
  </si>
  <si>
    <t xml:space="preserve">โครงการอุดหนุนกคณะกรรมการหมู่บ้าน  </t>
  </si>
  <si>
    <t>โครงการอุดหนุนคณะกรรมการหมู่บ้าน</t>
  </si>
  <si>
    <t>อบรมให้ความรู้สร้างจิตสำนึกในการ</t>
  </si>
  <si>
    <t>โครงการรักษ์โลกเราให้ยั่งยืน</t>
  </si>
  <si>
    <t>อบรมให้ความรู้เกี่ยวกับทรัพยากร</t>
  </si>
  <si>
    <t>ดูแลสิ่งแวดล้อม</t>
  </si>
  <si>
    <t>รร.โสต</t>
  </si>
  <si>
    <t>ม9</t>
  </si>
  <si>
    <t>พ.ศ.2564</t>
  </si>
  <si>
    <t xml:space="preserve">  แผนนงาน สาธารณสุข  </t>
  </si>
  <si>
    <t xml:space="preserve">    แผนนงาน อุตสาหกรรมและการโยธา  </t>
  </si>
  <si>
    <t xml:space="preserve">    แผนนงาน อุตสาหกรรมและการโยธา </t>
  </si>
  <si>
    <t xml:space="preserve"> - จัดซื้อเครื่องพิมพ์แบบฉีดหมึก</t>
  </si>
  <si>
    <t>แผนการดำเนินงาน ประจำปีงบประมาณ พ.ศ.2565</t>
  </si>
  <si>
    <t>พ.ศ.2565</t>
  </si>
  <si>
    <t xml:space="preserve">                          พ.ศ.2565</t>
  </si>
  <si>
    <t xml:space="preserve">               พ.ศ.2565</t>
  </si>
  <si>
    <t xml:space="preserve">สายบ้านนางลำยอง - บ้านนางอาภาพร </t>
  </si>
  <si>
    <t>หมู่ที่ ๗ , ๑๓</t>
  </si>
  <si>
    <t>ก่อสร้างคอนกรีตเสริมเหล็ก สายบ้านนางลำยอง</t>
  </si>
  <si>
    <t xml:space="preserve"> - บ้านนางอาภาพร หมู่ที่ ๗ ,๑๓ ต.บางขัน</t>
  </si>
  <si>
    <t>อ.บางขัน ขนาดผิวจราจร</t>
  </si>
  <si>
    <t xml:space="preserve">กว้าง ๔.๐๐ม.ไหล่ทางหินผุ ๐.2๐ </t>
  </si>
  <si>
    <t>ความหนา ๐.๑๕ระยะทาง ๑60 เมตร</t>
  </si>
  <si>
    <t>ม.๗ ,๑๓</t>
  </si>
  <si>
    <t>สายบ้านนายโกศล - บ้านนายเยื้อน หมู่ที่ ๑๓</t>
  </si>
  <si>
    <t>ก่อสร้างถนนคอนกรีตเสริมเหล็กสายบ้านนาย</t>
  </si>
  <si>
    <t xml:space="preserve">โกศล - บ้านนายเยื้อน หมู่ที่ ๑๓ </t>
  </si>
  <si>
    <t>ผิวจราจรกว้าง 5.๐๐ไหล่ทางกว้างข้างละ</t>
  </si>
  <si>
    <t>232 ม. หรือตามแบบแปลง</t>
  </si>
  <si>
    <t>สายบ้านนายบุญครบ ศรีสมบัติ - บ้านนายประยูร</t>
  </si>
  <si>
    <t>บุญครบ ศรีสมบัติ - บ้านนายประยูร สุขแก้ว</t>
  </si>
  <si>
    <t>สุขแก้ว นศ .ถ.129-15 หมู่ที่ 5</t>
  </si>
  <si>
    <t>นศ .ถ.129-15 หมู่ที่ 5ผิวจราจรกว้าง ๔.๐๐ม.</t>
  </si>
  <si>
    <t>ไหล่ทางกว้างข้างละ ๐.๒๐ม ความหนา 0.15ม.</t>
  </si>
  <si>
    <t>สายบ้านนายบุญพิทักษ์ - บ้านนายพงษ์พันธ์</t>
  </si>
  <si>
    <t>หมู่ที่ 9</t>
  </si>
  <si>
    <t>หมู่ที่ 9 ขนาดผิวจราจรกว้าง ๔.๐๐ม.</t>
  </si>
  <si>
    <t xml:space="preserve">ไหล่ทางหินคลุกกว้างข้างละ ๐.๒๐ ม.  </t>
  </si>
  <si>
    <t>ความหนา 0.15 ระยะทาง 160 ม. หรือตามแบบ</t>
  </si>
  <si>
    <t>แปลงอบต.พร้อมป้ายประชาสัมพันธ์</t>
  </si>
  <si>
    <t>สายบ้านนายสุชาติ - ช่องวัว หมู่ที่ 18</t>
  </si>
  <si>
    <t>ขนาดผิวจราจรกว้าง 4.00ม. ความหนา 0.15ม.</t>
  </si>
  <si>
    <t>ระยะทาง 160 เมตร ตามแบบแปลง</t>
  </si>
  <si>
    <t>ม.๑8</t>
  </si>
  <si>
    <t>สายยุทธศาสตร์ หมู่ที่ 11,4,7,18</t>
  </si>
  <si>
    <t>ขนาดผิวจราจรกว้าง๕.๐๐ม.ไหล่ทางหินคลุกกว้าง</t>
  </si>
  <si>
    <t xml:space="preserve">ข้างละ 0.20 ม. ความหนา 0.15 ม. ระยะทาง  </t>
  </si>
  <si>
    <t>107 ม. หรือตามแบบแปลง</t>
  </si>
  <si>
    <t>โครงการก่อสร้างถนนคอนกรีตเสริมเหล็กสาย</t>
  </si>
  <si>
    <t>สามแยกโคกเหรียง - พรุเตย นศ.ถ.129-20</t>
  </si>
  <si>
    <t>หมู่ที่ 8</t>
  </si>
  <si>
    <t xml:space="preserve"> ม8  ขนาดผิวจราจรกว้าง 4.00ม.ไหล่ทางหินคลุก</t>
  </si>
  <si>
    <t xml:space="preserve">กว้างข้างละ 0.20ม.ความหนา 0.15 ม. </t>
  </si>
  <si>
    <t>ระยะทาง 160 ม. ละเอียดตามแบบแปลง อบต.</t>
  </si>
  <si>
    <t>โครงการก่อสร้างถนนลาดยางผิวจราจรแอสฟัลท์</t>
  </si>
  <si>
    <t>ติกคอนกรีตสายนศ 0363 แยก ทล 4151-</t>
  </si>
  <si>
    <t>บ้านเสม็ดจวน(ถนนสายบ้านปากแพรก-ช่องสำทำ)</t>
  </si>
  <si>
    <t>นศ.ถ.129 - 01 หมู่ที่ 1,5,10,12</t>
  </si>
  <si>
    <t>นศ.ถ.129 - 01 หมู่ที่ 1,5,10,12ขนาดผิวจราจร</t>
  </si>
  <si>
    <t xml:space="preserve">กว้าง ๕.๐๐ม. ความหนา0.05ม.ระยะทาง </t>
  </si>
  <si>
    <t>กำหนด พร้อมป้ายประชาสัมพันธ์</t>
  </si>
  <si>
    <t xml:space="preserve">1,218ม.อบต.รายละเอียดตามแบบแปลน อบต. </t>
  </si>
  <si>
    <t>ม.1,5,10,12</t>
  </si>
  <si>
    <t>ติกคอนกรีตสายพรุหว้า - ควนเคี่ยม หมู่ที่ 17</t>
  </si>
  <si>
    <t>ขนาดผิวจราจรกว้าง 5.00ม.ความหนา0.05ม.</t>
  </si>
  <si>
    <t>ระยะทาง 600 ม.</t>
  </si>
  <si>
    <t>ม.๑7</t>
  </si>
  <si>
    <t>ติกคอนกรีตสายสี่แยกเขาไว้หมู - หัวถนนคอน</t>
  </si>
  <si>
    <t>กรีต หมู่ที่ 12,15</t>
  </si>
  <si>
    <t>กรีต หมู่ที่ 12,15 ขนาดผิวจราจรกว้าง 5.00ม.</t>
  </si>
  <si>
    <t>ความหนา๐.๐๔ระยะทาง 555 ม.</t>
  </si>
  <si>
    <t>ความหนา 0.05ม.หรือตามแบบแปลง</t>
  </si>
  <si>
    <t>ม.๑2,15</t>
  </si>
  <si>
    <t>ติกคอนกรีตสายบ้านนายเฉลิม - บ้านนางระพี</t>
  </si>
  <si>
    <t xml:space="preserve">พรรณ หมู่ที่ 11 </t>
  </si>
  <si>
    <t>ความหนา 0.05ม.ละเอียดตามแบบแปลง อบต.</t>
  </si>
  <si>
    <t>กว้าง ๔.๐๐ม.ระยะทาง 1155 ม.</t>
  </si>
  <si>
    <t>ม.๑1</t>
  </si>
  <si>
    <t>โครงการก่อสร้างฝายน้ำล้นเขาหน้าแดง(บนดอย)</t>
  </si>
  <si>
    <t>หมู่ที่ 10</t>
  </si>
  <si>
    <t>หมู่ที่ 10 ต.บางขัน อ.บางขัน ขนาดความกว้าง</t>
  </si>
  <si>
    <t>3.00ม.ความยาว 14.00ม.ความสูง 2.50ม.</t>
  </si>
  <si>
    <t>รายละเอียดตามแบบแปลนที่ อบต.กำหนดพร้อม</t>
  </si>
  <si>
    <t>ป้ายประชาสัมพันธ์</t>
  </si>
  <si>
    <t>โครงการปรับปรุงถนนสายข้างสำนักสงฆ์บ้าน</t>
  </si>
  <si>
    <t>คลองเสาเหนือ หมู่ที่ 3</t>
  </si>
  <si>
    <t>คลองเสาเหนือ หมู่ที่ 3 ต.บางขัน อ.บางขัน</t>
  </si>
  <si>
    <t>ขนาดความกว้าง 3.00ม.ความหนา 0.20ม.</t>
  </si>
  <si>
    <t>ระยะทาง300ม.รายละเอียดตามแบบแปลน</t>
  </si>
  <si>
    <t>ที่ อบต.กำหนดพร้อมป้ายประชาสัมพันธ์</t>
  </si>
  <si>
    <t>ค่าชดเชยสัญญาแบบปรับราคาได้(ค่าK)</t>
  </si>
  <si>
    <t>เพื่อจ่ายเป็นค่าชดเชยสัญญาแบบปรับราคาได้</t>
  </si>
  <si>
    <t>(ค่าK) ค่าก่อสร้างสิ่งสาธารณูปโภค</t>
  </si>
  <si>
    <t>หน้าที่</t>
  </si>
  <si>
    <t xml:space="preserve"> - ค่าใช้จ่ายเพื่อช่วยเหลือประชาชนตามอำนาจ</t>
  </si>
  <si>
    <t xml:space="preserve"> - เงินสมทบกองทุนบำเหน็จบำนาญข้าราชการ</t>
  </si>
  <si>
    <t>ส่วนท้องถิ่น</t>
  </si>
  <si>
    <t xml:space="preserve"> - สมทบกองทุนหลักประกันสุขภาพตำบลบางขัน</t>
  </si>
  <si>
    <t>โครงการการส่งเสริมและพัฒนาการประกอบ</t>
  </si>
  <si>
    <t>อาชีพทางการเกษตร</t>
  </si>
  <si>
    <t>โครงการอบรมเชิงปฏิบัติการการจัดทำปุ๋ย</t>
  </si>
  <si>
    <t>เพื่อเป็นค่าใช้จ่ายในโครงการอบรมเชิง</t>
  </si>
  <si>
    <t>ปฏิบัติการการจัดทำปุ๋ย</t>
  </si>
  <si>
    <t xml:space="preserve">  แผนนงาน การเกษตร  งาน ส่งเสริมการเกษตร </t>
  </si>
  <si>
    <t xml:space="preserve">  แผนนงาน การเกษตร  งานสิ่งแวดล้อมและทรัพยากรธรรมชาติ</t>
  </si>
  <si>
    <t>โครงการคืนชีวิตให้แหล่งน้ำ</t>
  </si>
  <si>
    <t>โครงการตรวจสอบคุณภาพน้ำ อุปโภค</t>
  </si>
  <si>
    <t>บริโภค</t>
  </si>
  <si>
    <t>โครงการตรวจสอบคุณภาพน้ำผิวดินเพื่อ</t>
  </si>
  <si>
    <t>ป้องกันน้ำเสียในชุมชน</t>
  </si>
  <si>
    <t>โครงการตรวจสอบวัชพืชในแหล่งน้ำสาธารณะ</t>
  </si>
  <si>
    <t xml:space="preserve">โครงการสร้างจิตสำนึกรักษ์ทรัพยากรธรรมชาติ </t>
  </si>
  <si>
    <t>และสิ่งแวดล้อม</t>
  </si>
  <si>
    <t>โครงการสำรวจ ตรวจสอบและป้องกันแก้</t>
  </si>
  <si>
    <t>ไขปัญหาน้ำเสียในชุมชน</t>
  </si>
  <si>
    <t>เพื่อจ่ายเป็นโครงการสำรวจตรวจสอบ</t>
  </si>
  <si>
    <t>และป้องกันแก้ไขปัญหาน้ำเสีย</t>
  </si>
  <si>
    <t xml:space="preserve">  แผนนงาน รักษาความสงบภายใน   งาน ป้องกันและบรรเทาสาธารณภัย</t>
  </si>
  <si>
    <t xml:space="preserve">  แผนนงาน รักษาความสงบภายใน งาน ป้องกันและบรรเทาสาธารณภัย</t>
  </si>
  <si>
    <t xml:space="preserve">  แผนนงาน รักษาความสงบภายใน  ค่าครุภัณฑ์ ครุภัณฑ์ไฟฟ้าและวิทยุ</t>
  </si>
  <si>
    <t>จัดซื้อเครื่องรับส่งวิทยุชนิดมือถือ</t>
  </si>
  <si>
    <t>เพื่อจ่ายเป็นค่าจัดซื้อเครื่องรับส่งวิทยุ</t>
  </si>
  <si>
    <t>ชนิดมือถือ จำนวน ๕ เครื่อง</t>
  </si>
  <si>
    <t xml:space="preserve">      แผนนงาน การศึกษา  งาน ระดับก่อนวัยเรียนและประถมศึกษา</t>
  </si>
  <si>
    <t>โครงการศึกษาดูงานมหกรรมวันวิชาการ</t>
  </si>
  <si>
    <t>ทางการศึกษา และศึกษาดูงาน</t>
  </si>
  <si>
    <t>โครงการส่งเสริมการเรียนรู้เด็กปฐมวัย</t>
  </si>
  <si>
    <t xml:space="preserve">ท้องถิ่นไทยผ่านการเล่น </t>
  </si>
  <si>
    <t xml:space="preserve">  แผนนงาน สาธารณสุข   งาน บริหารบริการสาธารณสุขและสาธารณสุขอื่น</t>
  </si>
  <si>
    <t>โครงการการบริการสาธารณสุขดูแลสุขภาพของ</t>
  </si>
  <si>
    <t>ประชาชนในชุมชน</t>
  </si>
  <si>
    <t>โครงการป้องกันและควบคุมโรคติดต่อและโรค</t>
  </si>
  <si>
    <t>โครงการพัฒนาศักยภาพผู้ทำหน้าที่ดูแลสุขภาพ</t>
  </si>
  <si>
    <t>ในชุมชน</t>
  </si>
  <si>
    <t>โครงการรณรงค์และป้องกันโรคเอดส์</t>
  </si>
  <si>
    <t xml:space="preserve">  แผนนงาน  สังคมสงเคราะห์     งาน บริหารทั่วไปเกี่ยวกับสังคมสงเคราะห์</t>
  </si>
  <si>
    <t>คุณภาพชีวิตผู้สูงวัย</t>
  </si>
  <si>
    <t>โครงการแนะนำส่งเสริมการเลี้ยงดูบุตร</t>
  </si>
  <si>
    <t xml:space="preserve">  แผนนงาน บริหารงานทั่วไป   งาน บริหารทั่วไป</t>
  </si>
  <si>
    <t xml:space="preserve">  แผนนงาน บริหารงานทั่วไป  งาน บริหารทั่วไป</t>
  </si>
  <si>
    <t xml:space="preserve">  แผนนงาน ศาสนาวัฒนธรรมและนันทนาการ   งาน ศาสนาวัฒนธรรมท้องถิ่น</t>
  </si>
  <si>
    <t>พ.ศ.256๔</t>
  </si>
  <si>
    <t xml:space="preserve">                          พ.ศ.256๕</t>
  </si>
  <si>
    <t xml:space="preserve">  แผนนงาน เคหะและชุมชน   งาน ไฟฟ้าและประปา</t>
  </si>
  <si>
    <t>ครุภัณฑ์โรงงาน</t>
  </si>
  <si>
    <t>จัดซื้อสว่านไฟฟ้า (กระแทกไร้สาย)</t>
  </si>
  <si>
    <t xml:space="preserve">  แผนนงาน  เคหะและชุมชน    งาน กำจัดขยะมูลฝอยและสิ่งปฏิกูล</t>
  </si>
  <si>
    <t>โครงการจัดการขยะมูลฝอยชุมชน</t>
  </si>
  <si>
    <t>ตามหลักสุขาภิบาล</t>
  </si>
  <si>
    <t>โครงการบริหารจัดการขยะอันตราย</t>
  </si>
  <si>
    <t>ชุมชน</t>
  </si>
  <si>
    <t>โครงการลดละเลิกถุงพลาสติก</t>
  </si>
  <si>
    <t xml:space="preserve">  แผนนงาน สร้างความเข้มแข็งของชุมชน   งาน ส่งเสริมและสนับสนุนความเข้มแข็งชุมชน</t>
  </si>
  <si>
    <t>โครงการครองคู่ดี ชีวิมีสุข</t>
  </si>
  <si>
    <t xml:space="preserve">  แผนนงาน ศาสนาวัฒนธรรมและนันทนาการ  งาน กีฬาและนันทนาการ </t>
  </si>
  <si>
    <t xml:space="preserve"> -ค่าทำความสะอาด - ค่าป้าย</t>
  </si>
  <si>
    <t xml:space="preserve">  แผนนงาน อุตสาหกรรมและการโยธา      งาน บริหารทั่วไปเกี่ยวกับอุตสาหกรรมและการโยธา</t>
  </si>
  <si>
    <t xml:space="preserve"> จัดซื้อกล้องระดับขนาดกำลังขยาย</t>
  </si>
  <si>
    <t>๓๐ เท่า</t>
  </si>
  <si>
    <t>จัดซื้อไม้สต๊าฟอลูมิเนียมแบบชัก</t>
  </si>
  <si>
    <t>จัดซื้อล้อวัดระยะแบบอนาล็อกพับ๒ท่อน</t>
  </si>
  <si>
    <t>(วงใหญ่)</t>
  </si>
  <si>
    <t>ครุภัณฑ์คอมพิวเตอร์หรืออิเล็กทรอนิกส์</t>
  </si>
  <si>
    <t>จัดซื้อเครื่องคอมพิวเตอร์ สำหรับงาน</t>
  </si>
  <si>
    <t>ประมวลผลแบบที่ ๑</t>
  </si>
  <si>
    <t>เครื่องพิมพ์แบบฉีดหมึก</t>
  </si>
  <si>
    <t>จัดซื้อเครื่องพิมพ์แบบฉีดหมึก</t>
  </si>
  <si>
    <t>เครื่องถ่ายเอกสารระบบดิจิตอล</t>
  </si>
  <si>
    <t>ขาวดำ</t>
  </si>
  <si>
    <t>จัดซื้อเครื่องปรับอากาศแบบแยกส่วน</t>
  </si>
  <si>
    <t>ครุภัณฑำสำนักงาน</t>
  </si>
  <si>
    <t xml:space="preserve"> - จัดซื้อโต๊ะหมู่บูชา</t>
  </si>
  <si>
    <t xml:space="preserve"> - จัดซื้อเครื่องคอมพิวเตอร์</t>
  </si>
  <si>
    <t>พร้อมติดตั้งถังหมึกพิมพ์</t>
  </si>
  <si>
    <t xml:space="preserve">  แผนนงาน บริหารงานทั่วไป  งานบริหารทั่วไป</t>
  </si>
  <si>
    <t xml:space="preserve">  แผนนงาน บริหารงานทั่วไป  งานวางแผนสถิติและวิชาการ</t>
  </si>
  <si>
    <t>โครงการประชุมประชาคมหมู่บ้านเพื่อทบทวน</t>
  </si>
  <si>
    <t>แผนชุมชนและการประชุมประชาคมตำบล</t>
  </si>
  <si>
    <t xml:space="preserve"> - ค่าใช้จ่ายในการประชุมประชาคม</t>
  </si>
  <si>
    <t>หมู่บ้าน</t>
  </si>
  <si>
    <t>จัดซื้อชั้นเก็บเอกสารเหล็ก๒ ชั้น</t>
  </si>
  <si>
    <t>๒๐ ช่อง จำนวน ๑ ตู้</t>
  </si>
  <si>
    <t>จัดซื้อเครื่องคอมพิวเตอร์โน๊ตบุ๊ค</t>
  </si>
  <si>
    <t>จัดซื้อเครื่องพิมพ์เลเซอร์หรือ LED</t>
  </si>
  <si>
    <t>สี</t>
  </si>
  <si>
    <t>จัดซื้อชั้นเก็บเอกสารเหล็ก ๔ ชั้น</t>
  </si>
  <si>
    <t>40 ช่อง จำนวน 2 ตู้</t>
  </si>
  <si>
    <t xml:space="preserve">  แผนนงาน บริหารงานทั่วไป  งานบริหารงานคลัง</t>
  </si>
  <si>
    <t>จัดซื้อเครื่องคอมพิวเตอร์</t>
  </si>
  <si>
    <t>all in one</t>
  </si>
  <si>
    <t xml:space="preserve">      แผนนงาน การศึกษา  งาน ระดับก่อนวัยเรียนและประถมศึกษา ค่าครุภัณฑ์</t>
  </si>
  <si>
    <t xml:space="preserve"> - จัดซื้อเก้าอี้ทำงาน  จำนวน ๑ ตัว</t>
  </si>
  <si>
    <t>จัดซื้อตู้เก็บเอกสาร</t>
  </si>
  <si>
    <t>จัดซื้อโต๊ะทำงาน</t>
  </si>
  <si>
    <t>จัดซื้อโต๊ะทำงานเหล็กพร้อมกระจก</t>
  </si>
  <si>
    <t>วางบนโต๊ะ จำนวน ๒ ตัว</t>
  </si>
  <si>
    <t>จัดซื้อโต๊ะพับเอนกประสงค์ จำนวน</t>
  </si>
  <si>
    <t>๑๐ ตัว</t>
  </si>
  <si>
    <t>ครุภัณฑ์คอมพิวเตอร์หรืออิเล็คทรอนิกส์</t>
  </si>
  <si>
    <t>จัดซื้อเครื่องพิมพ์เลเซอร์หรือLED</t>
  </si>
  <si>
    <t>ขาดดำ</t>
  </si>
  <si>
    <t>ทักษะทางวิชาการ</t>
  </si>
  <si>
    <t>เพื่อจ่ายเป็นค่าใช้จ่ายวันวิชาการ</t>
  </si>
  <si>
    <t>ทางการศึกษา</t>
  </si>
  <si>
    <t>เพื่อจ่ายเป็นค่าใช้จ่ายสนับสนุน</t>
  </si>
  <si>
    <t>ค่าใช้จ่ายการบริหารสถานศึกษา</t>
  </si>
  <si>
    <t>ส่งเสริมการเรียนรู้เด็กปฐมวัย</t>
  </si>
  <si>
    <t>โครงการรณรงค์และป้องกันโรคพิษสุนัขบ้า</t>
  </si>
  <si>
    <t xml:space="preserve">  แผนนงาน สาธารณสุข  งาน บริหารบริการสาธารณสุขและสาธารณสุขอื่น</t>
  </si>
  <si>
    <t>โครงการส่งเสริมพัฒนาศักยภาพสตรี</t>
  </si>
  <si>
    <t xml:space="preserve">     แผนนงาน อุตสาหกรรมและการโยธา  งานก่อสร้าง</t>
  </si>
  <si>
    <t xml:space="preserve">                                                                                                            ภายใต้ยุทธศาสตร์ที่  ๕  ยุทธศาสตร์การพัฒนาด้านการเมือง การปกครองและการบริหารจัดการองค์กร</t>
  </si>
  <si>
    <t>ภายใต้ยุทธศาสตร์ที่  ๔   ยุทธศาสตร์การพัฒนาสิ่งแวดล้อมและทรัพยากรธรรมชาติ</t>
  </si>
  <si>
    <t xml:space="preserve">  ๒.๖ แผนงานสังคมสงเคราะห์</t>
  </si>
  <si>
    <t xml:space="preserve">  ๒.๖ แผนงานรักษาความสงบภายใน</t>
  </si>
  <si>
    <t>ม.11,4,7</t>
  </si>
  <si>
    <t xml:space="preserve">แผนงานงบกลาง  </t>
  </si>
  <si>
    <t>ให้ความรู้ความเข้าใจในการคัดแยกขยะ</t>
  </si>
  <si>
    <t>ให้ความรู้เกี่ยวกับการนำเศษอาหารในครัว</t>
  </si>
  <si>
    <t>เรือนมาทำปุ๋ยหมักชีวภาพ</t>
  </si>
  <si>
    <t>รณรงค์ประชาสัมพันธ์ด้วยสื่อใบปลิว</t>
  </si>
  <si>
    <t>อบรมให้ความรู้ความเข้าใจในการคัดแยก</t>
  </si>
  <si>
    <t>ขยะมูลฝอยในครัวเรือน</t>
  </si>
  <si>
    <t>จัดกิจกรรมส่งเสริม</t>
  </si>
  <si>
    <t>อบรมให้ความรู้แก่พิธีกรสืบทอด</t>
  </si>
  <si>
    <t>พิธีกรรมทางศาสนา</t>
  </si>
  <si>
    <t>ให้ความรู้ความเข้าใจวันฮารีรายอ</t>
  </si>
  <si>
    <t>ทำบุญเลี้ยงพระสร้างคุณธรรมแก่</t>
  </si>
  <si>
    <t>พนักงาน</t>
  </si>
  <si>
    <t>จัดกิจกรรม ประกวดกระทง</t>
  </si>
  <si>
    <t>ในวันลอยกระทง</t>
  </si>
  <si>
    <t>รดน้ำดำหัวผู้สูงอายุ กิจกรรม</t>
  </si>
  <si>
    <t>นันทนาการ</t>
  </si>
  <si>
    <t>ทำความเข้าใจขั้นตอนกระบวนการใน</t>
  </si>
  <si>
    <t>การทำฝายชลอน้ำ</t>
  </si>
  <si>
    <t>ให้ความรู้แก่ผู้ประกอบการที่มีความ</t>
  </si>
  <si>
    <t>อันตรายต่อชุมชน</t>
  </si>
  <si>
    <t>สำรวจสภาพแหล่งน้ำในชุมชนเพื่อเป็น</t>
  </si>
  <si>
    <t>แนวทางการให้ประโยชน์แหล่งน้ำ</t>
  </si>
  <si>
    <t>ให้ความรู้ผู้นำชุมชน เยาวชน ประชาชน</t>
  </si>
  <si>
    <t>โดยการรณรงค์และประชาสัมพันธ์</t>
  </si>
  <si>
    <t>ทำความเข้าในขั้นตอนกระบวนการ</t>
  </si>
  <si>
    <t>จัดระบบและพัฒนาข้อมูลเพื่อให้บริการ</t>
  </si>
  <si>
    <t>แก่นักท่องเที่ยว</t>
  </si>
  <si>
    <t>อบรมให้ความรู้การพัฒนาประกอบ</t>
  </si>
  <si>
    <t>อบรมผู้นำชุมชนในการจัดทำแผน</t>
  </si>
  <si>
    <t>ปฏิบัติการ</t>
  </si>
  <si>
    <t>อบรมผู้นำชุมน สถานศึกษาในการซัก</t>
  </si>
  <si>
    <t>ซ้อมแผนป้องกันอัคคีภัยในอาคาร</t>
  </si>
  <si>
    <t>ช่วยเหลือผู้ประสบภัยแล้งในพื้นที่</t>
  </si>
  <si>
    <t>ตำบลบางขัน</t>
  </si>
  <si>
    <t>ประชาสัมพันธ์และให้ความช่วยเหลือ</t>
  </si>
  <si>
    <t>ผู้ประสบภัยอุทกภัย วาตภัย ฯ</t>
  </si>
  <si>
    <t xml:space="preserve"> ประชาสัมพันธ์และจัดตั้งด่านชุมชน</t>
  </si>
  <si>
    <t>ในช่วงเทศกาล</t>
  </si>
  <si>
    <t>อบรมสมาชิก อปพร และผู้นำท้องถิ่น</t>
  </si>
  <si>
    <t>การใช้วิทยุความถี่ในการสื่อสารต่อกัน</t>
  </si>
  <si>
    <t>อบรมให้ความรู้หน่วยกู้ชีพกู้ภัย</t>
  </si>
  <si>
    <t>อบรม อปพร.ชุดเดิมเพื่อทบทวน</t>
  </si>
  <si>
    <t>อบรมให้ความรู้ผู้ชุมชนในการ้องกันไฟฟ้า</t>
  </si>
  <si>
    <t>และหมอกควัน</t>
  </si>
  <si>
    <t>ฝึกอบรมเชิงปฏิบัติการให้ความรู้ทาง</t>
  </si>
  <si>
    <t>วิชาการโดยวิธีการบรรยาย</t>
  </si>
  <si>
    <t>พิจารณาคัดเลือกมอบใบประกาศ</t>
  </si>
  <si>
    <t>คนดีศรีบงาขันและนำเผยแพร่</t>
  </si>
  <si>
    <t>อบรมให้ความรู้แก่พนักงานในการ</t>
  </si>
  <si>
    <t>ปฏิบัติงานด้านต่างๆ</t>
  </si>
  <si>
    <t>อบรมให้ความรู้แก่สตรี ประชาชนทั่วไป</t>
  </si>
  <si>
    <t>ทักษะการดูแลสุขภาพทางด้านร่างกาย</t>
  </si>
  <si>
    <t>จิตใจ อารมณ์</t>
  </si>
  <si>
    <t>อบรมให้ความรู้แก่สตรีเกี่ยวกับกฏหมาย</t>
  </si>
  <si>
    <t>สิทธิสตรี ที่ผู้หญิงควรรู้</t>
  </si>
  <si>
    <t>ส่งเสริมให้ความรู้ทักษะการเลี้ยงดูบุตร</t>
  </si>
  <si>
    <t>วัยปฐมวัยให้แก่สตรี พ่อแม่ผู้ปกครอง</t>
  </si>
  <si>
    <t>อบรมให้ความรู้เด็กและเยาวชนจำนวน</t>
  </si>
  <si>
    <t>๗๐ คนโทษและพิษภัยของยาเสพติด</t>
  </si>
  <si>
    <t>อบรมให้ความรู้ในการปลูกจิตสำนึกให้</t>
  </si>
  <si>
    <t>เด็กและเยาวชนให้มีคุณธรรม จริยธรรม</t>
  </si>
  <si>
    <t>ประชาสัมพันธ์ประชาชนในพื้นที่ตำบล</t>
  </si>
  <si>
    <t>บางขันทราบถึงสิทธิประโยชน์</t>
  </si>
  <si>
    <t>โทษและพิษภัยของยาเสพติด</t>
  </si>
  <si>
    <t>อบรมให้ความรู้เด็กและเยาวชน</t>
  </si>
  <si>
    <t>อบรมให้ความรู้แก่ผู้สูงอายุ ให้มีความรู้</t>
  </si>
  <si>
    <t>มีทักษะ รู้จักปรับตัว ให้เหมะกับวัย</t>
  </si>
  <si>
    <t>ส่งเสริมให้ความรู้แก่คนพิการส่งเสริมการ</t>
  </si>
  <si>
    <t>พัฒนาคุณภาพชีวิตของผู้พิการ</t>
  </si>
  <si>
    <t>ส่งเสริมผู้สูงอายุให้ทำกิจกรรมร่วมกัน</t>
  </si>
  <si>
    <t>แลกเปลี่ยนความรู้</t>
  </si>
  <si>
    <t>อบรมให้ความรู้แก่เด็กและเยาวชน</t>
  </si>
  <si>
    <t>จำนวน ๔๐ คน</t>
  </si>
  <si>
    <t>อบรมให้ความรู้การปฏิบัติการทำยา</t>
  </si>
  <si>
    <t>หม่องสมุนไพร</t>
  </si>
  <si>
    <t>อบรมให้ความรู้แปรรูปสัตว์น้ำ จำนวน</t>
  </si>
  <si>
    <t>๖๐ คน</t>
  </si>
  <si>
    <t>อบรมให้ความรู้การทำขนมแปบและ</t>
  </si>
  <si>
    <t>ขนมโค</t>
  </si>
  <si>
    <t>อบรมให้ความรู้แก่ประชาชนตามหลัก</t>
  </si>
  <si>
    <t>เศรษฐกิจพอเพียง</t>
  </si>
  <si>
    <t>ให้ความรู้แก่พ่อแม่เลี้ยงเด็กปฐมวัย</t>
  </si>
  <si>
    <t>ส่งเสริมให้ผู้นำชุมชนเห็นค่าความสำคัญ</t>
  </si>
  <si>
    <t>การใช้ชีวิตคู่</t>
  </si>
  <si>
    <t>ตรวจคัดกรองสุขภาพประชาสัมพันธ์</t>
  </si>
  <si>
    <t>หน่วยงานประชาชน นักเรียน</t>
  </si>
  <si>
    <t>ควบคุมการระบาดของโรคต่างๆ</t>
  </si>
  <si>
    <t>อบรมให้ความรู้และทักษะของผู้ทำหน้า</t>
  </si>
  <si>
    <t>ที่ดูแลสุขภาพ</t>
  </si>
  <si>
    <t>โครงการหนูน้อยเรียนรู้สู่โลกกว้าง</t>
  </si>
  <si>
    <t xml:space="preserve"> -</t>
  </si>
  <si>
    <t>ศดพปาก</t>
  </si>
  <si>
    <t>โครงการส่งเสริมพัฒนาการเด็กปฐมวัย</t>
  </si>
  <si>
    <t>ศพด</t>
  </si>
  <si>
    <t>การออกกำลังกาย</t>
  </si>
  <si>
    <t>พัฒนาความรู้ ร่างกายและจิตใจ</t>
  </si>
  <si>
    <t>ศพด บ้าน</t>
  </si>
  <si>
    <t>ปากแพรก</t>
  </si>
  <si>
    <t>โครงการส่งเสริมภูมิปัญญาท้องถิ่น</t>
  </si>
  <si>
    <t>สำหรับเด็กปฐมวัย</t>
  </si>
  <si>
    <t>จัดกิจกรรมด้านภูมิปัญญาท้องถิ่น</t>
  </si>
  <si>
    <t>ให้เด็กๆเข้าใจ</t>
  </si>
  <si>
    <t>บ้านปากแพรก</t>
  </si>
  <si>
    <t>โครงการบ้านนักวิทยาศาสตร์</t>
  </si>
  <si>
    <t>ศพด.ไสเตา</t>
  </si>
  <si>
    <t>อ้อย</t>
  </si>
  <si>
    <t>โครงการส่งเสริมสุขอนามัยของเด็ก</t>
  </si>
  <si>
    <t>ปฐมวัย</t>
  </si>
  <si>
    <t>จัดกิจกรรมด้านการดูแลสุขภาพ</t>
  </si>
  <si>
    <t>ของเด็ก</t>
  </si>
  <si>
    <t>โครงการแม่ลูกนักเล่า</t>
  </si>
  <si>
    <t>จัดกิจกรรมการเล่านิทาน</t>
  </si>
  <si>
    <t>โครงการหนูน้อยออกกำลังกาย</t>
  </si>
  <si>
    <t>กิจกรรมการออกกำลังกายกลางแจ้ง</t>
  </si>
  <si>
    <t>ศพด.คลอง</t>
  </si>
  <si>
    <t>เสาเหนือ</t>
  </si>
  <si>
    <t>โครงการหนูนน้อยรักการอ่าน</t>
  </si>
  <si>
    <t>กิจกรรมการเล่านิทาน</t>
  </si>
  <si>
    <t>คลองเสา</t>
  </si>
  <si>
    <t>เหนือ</t>
  </si>
  <si>
    <t>โครงการหนูน้อยประสานชุมชน</t>
  </si>
  <si>
    <t>สู่แหล่งเรียนรู้ที่หลากหลาย</t>
  </si>
  <si>
    <t>ไปทำกิจกรรมนอกห้องเรียนใน</t>
  </si>
  <si>
    <t>เขตชุมชน</t>
  </si>
  <si>
    <t>โครงการภูมิปัญญาท้องถิ่นปราชญ์</t>
  </si>
  <si>
    <t>ชาวบ้าน</t>
  </si>
  <si>
    <t>บ้านไร่ยาว</t>
  </si>
  <si>
    <t>โครงการเยี่ยมบ้านสานสัมพันธ์</t>
  </si>
  <si>
    <t>ครอบครัว</t>
  </si>
  <si>
    <t>เยี่ยมบ้านของนักเรียน</t>
  </si>
  <si>
    <t>ศพด.บ้าน</t>
  </si>
  <si>
    <t>ไร่ยาว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</si>
</sst>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8" formatCode="[$-D00041E]0"/>
  </numFmts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2"/>
      <color theme="1"/>
      <name val="TH SarabunIT๙"/>
      <family val="2"/>
    </font>
    <font>
      <sz val="14"/>
      <color theme="1"/>
      <name val="TH SarabunIT๙"/>
      <family val="2"/>
    </font>
    <font>
      <sz val="14"/>
      <name val="TH SarabunIT๙"/>
      <family val="2"/>
    </font>
    <font>
      <sz val="12"/>
      <color rgb="FFFF0000"/>
      <name val="TH SarabunIT๙"/>
      <family val="2"/>
    </font>
    <font>
      <sz val="12"/>
      <name val="TH SarabunIT๙"/>
      <family val="2"/>
    </font>
    <font>
      <b/>
      <sz val="12"/>
      <color theme="1"/>
      <name val="TH SarabunIT๙"/>
      <family val="2"/>
    </font>
    <font>
      <sz val="12"/>
      <color theme="1"/>
      <name val="Tahoma"/>
      <family val="2"/>
      <charset val="222"/>
      <scheme val="minor"/>
    </font>
    <font>
      <b/>
      <sz val="12"/>
      <name val="Angsana New"/>
      <family val="1"/>
    </font>
    <font>
      <sz val="12"/>
      <name val="Angsana New"/>
      <family val="1"/>
    </font>
    <font>
      <u/>
      <sz val="12"/>
      <color theme="1"/>
      <name val="TH SarabunIT๙"/>
      <family val="2"/>
    </font>
    <font>
      <sz val="11"/>
      <name val="Tahoma"/>
      <family val="2"/>
      <charset val="222"/>
      <scheme val="minor"/>
    </font>
    <font>
      <sz val="12"/>
      <name val="Tahoma"/>
      <family val="2"/>
      <charset val="222"/>
      <scheme val="minor"/>
    </font>
    <font>
      <u/>
      <sz val="12"/>
      <name val="TH SarabunIT๙"/>
      <family val="2"/>
    </font>
    <font>
      <b/>
      <sz val="14"/>
      <color theme="1"/>
      <name val="TH SarabunIT๙"/>
      <family val="2"/>
    </font>
    <font>
      <sz val="11"/>
      <name val="TH SarabunIT๙"/>
      <family val="2"/>
    </font>
    <font>
      <sz val="16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8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0" xfId="0" applyFont="1" applyAlignment="1">
      <alignment horizontal="right" textRotation="180"/>
    </xf>
    <xf numFmtId="0" fontId="5" fillId="0" borderId="0" xfId="0" applyFont="1" applyBorder="1"/>
    <xf numFmtId="0" fontId="6" fillId="0" borderId="9" xfId="0" applyFont="1" applyBorder="1"/>
    <xf numFmtId="0" fontId="6" fillId="0" borderId="0" xfId="0" applyFont="1" applyBorder="1"/>
    <xf numFmtId="0" fontId="7" fillId="0" borderId="10" xfId="0" applyFont="1" applyBorder="1"/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187" fontId="7" fillId="0" borderId="0" xfId="1" applyNumberFormat="1" applyFont="1" applyBorder="1"/>
    <xf numFmtId="0" fontId="9" fillId="0" borderId="8" xfId="0" applyFont="1" applyBorder="1"/>
    <xf numFmtId="0" fontId="9" fillId="0" borderId="8" xfId="0" applyFont="1" applyBorder="1" applyAlignment="1">
      <alignment horizontal="center"/>
    </xf>
    <xf numFmtId="0" fontId="9" fillId="0" borderId="9" xfId="0" applyFont="1" applyBorder="1"/>
    <xf numFmtId="0" fontId="9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9" fillId="0" borderId="10" xfId="0" applyFont="1" applyBorder="1"/>
    <xf numFmtId="0" fontId="9" fillId="0" borderId="10" xfId="0" applyFont="1" applyBorder="1" applyAlignment="1">
      <alignment horizontal="center"/>
    </xf>
    <xf numFmtId="0" fontId="9" fillId="0" borderId="9" xfId="0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187" fontId="7" fillId="0" borderId="10" xfId="1" applyNumberFormat="1" applyFont="1" applyBorder="1"/>
    <xf numFmtId="0" fontId="7" fillId="0" borderId="5" xfId="0" applyFont="1" applyBorder="1"/>
    <xf numFmtId="0" fontId="9" fillId="0" borderId="0" xfId="0" applyFont="1" applyBorder="1"/>
    <xf numFmtId="0" fontId="9" fillId="0" borderId="0" xfId="0" applyFont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7" fillId="0" borderId="10" xfId="0" applyFont="1" applyBorder="1" applyAlignment="1">
      <alignment horizontal="left"/>
    </xf>
    <xf numFmtId="0" fontId="7" fillId="0" borderId="7" xfId="0" applyFont="1" applyBorder="1"/>
    <xf numFmtId="0" fontId="7" fillId="0" borderId="6" xfId="0" applyFont="1" applyBorder="1"/>
    <xf numFmtId="0" fontId="9" fillId="2" borderId="8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9" fillId="0" borderId="8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9" fillId="0" borderId="7" xfId="0" applyFont="1" applyBorder="1"/>
    <xf numFmtId="3" fontId="1" fillId="0" borderId="0" xfId="0" applyNumberFormat="1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43" fontId="13" fillId="0" borderId="0" xfId="1" applyFont="1"/>
    <xf numFmtId="0" fontId="5" fillId="0" borderId="0" xfId="0" applyFont="1" applyAlignment="1">
      <alignment horizontal="left"/>
    </xf>
    <xf numFmtId="0" fontId="5" fillId="0" borderId="0" xfId="0" applyFont="1"/>
    <xf numFmtId="0" fontId="14" fillId="2" borderId="12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 textRotation="90"/>
    </xf>
    <xf numFmtId="0" fontId="5" fillId="2" borderId="1" xfId="0" applyFont="1" applyFill="1" applyBorder="1" applyAlignment="1">
      <alignment horizontal="center" textRotation="90"/>
    </xf>
    <xf numFmtId="0" fontId="5" fillId="2" borderId="12" xfId="0" applyFont="1" applyFill="1" applyBorder="1" applyAlignment="1">
      <alignment horizontal="center" textRotation="90"/>
    </xf>
    <xf numFmtId="0" fontId="5" fillId="2" borderId="11" xfId="0" applyFont="1" applyFill="1" applyBorder="1" applyAlignment="1">
      <alignment horizontal="center" textRotation="90"/>
    </xf>
    <xf numFmtId="3" fontId="9" fillId="0" borderId="8" xfId="0" applyNumberFormat="1" applyFont="1" applyBorder="1" applyAlignment="1">
      <alignment horizontal="right"/>
    </xf>
    <xf numFmtId="0" fontId="9" fillId="0" borderId="14" xfId="0" applyFont="1" applyBorder="1"/>
    <xf numFmtId="0" fontId="9" fillId="0" borderId="15" xfId="0" applyFont="1" applyBorder="1"/>
    <xf numFmtId="0" fontId="9" fillId="0" borderId="2" xfId="0" applyFont="1" applyBorder="1"/>
    <xf numFmtId="0" fontId="9" fillId="0" borderId="9" xfId="0" applyFont="1" applyBorder="1" applyAlignment="1">
      <alignment horizontal="right"/>
    </xf>
    <xf numFmtId="0" fontId="9" fillId="0" borderId="3" xfId="0" applyFont="1" applyBorder="1"/>
    <xf numFmtId="0" fontId="9" fillId="0" borderId="4" xfId="0" applyFont="1" applyBorder="1"/>
    <xf numFmtId="0" fontId="9" fillId="0" borderId="10" xfId="0" applyFont="1" applyBorder="1" applyAlignment="1">
      <alignment horizontal="right"/>
    </xf>
    <xf numFmtId="0" fontId="9" fillId="0" borderId="5" xfId="0" applyFont="1" applyBorder="1"/>
    <xf numFmtId="0" fontId="9" fillId="0" borderId="6" xfId="0" applyFont="1" applyBorder="1"/>
    <xf numFmtId="3" fontId="9" fillId="0" borderId="9" xfId="0" applyNumberFormat="1" applyFont="1" applyBorder="1" applyAlignment="1">
      <alignment horizontal="right"/>
    </xf>
    <xf numFmtId="187" fontId="9" fillId="0" borderId="10" xfId="1" applyNumberFormat="1" applyFont="1" applyBorder="1" applyAlignment="1">
      <alignment horizontal="center"/>
    </xf>
    <xf numFmtId="187" fontId="9" fillId="0" borderId="9" xfId="1" applyNumberFormat="1" applyFont="1" applyBorder="1" applyAlignment="1">
      <alignment horizontal="center"/>
    </xf>
    <xf numFmtId="187" fontId="9" fillId="0" borderId="0" xfId="1" applyNumberFormat="1" applyFont="1" applyBorder="1" applyAlignment="1">
      <alignment horizontal="center"/>
    </xf>
    <xf numFmtId="3" fontId="9" fillId="0" borderId="0" xfId="0" applyNumberFormat="1" applyFont="1" applyBorder="1"/>
    <xf numFmtId="0" fontId="9" fillId="0" borderId="0" xfId="0" applyFont="1" applyBorder="1" applyAlignment="1">
      <alignment horizontal="left"/>
    </xf>
    <xf numFmtId="0" fontId="9" fillId="2" borderId="13" xfId="0" applyFont="1" applyFill="1" applyBorder="1" applyAlignment="1">
      <alignment horizontal="center" textRotation="90"/>
    </xf>
    <xf numFmtId="0" fontId="9" fillId="2" borderId="1" xfId="0" applyFont="1" applyFill="1" applyBorder="1" applyAlignment="1">
      <alignment horizontal="center" textRotation="90"/>
    </xf>
    <xf numFmtId="0" fontId="9" fillId="2" borderId="12" xfId="0" applyFont="1" applyFill="1" applyBorder="1" applyAlignment="1">
      <alignment horizontal="center" textRotation="90"/>
    </xf>
    <xf numFmtId="0" fontId="9" fillId="2" borderId="11" xfId="0" applyFont="1" applyFill="1" applyBorder="1" applyAlignment="1">
      <alignment horizontal="center" textRotation="90"/>
    </xf>
    <xf numFmtId="187" fontId="9" fillId="0" borderId="0" xfId="1" applyNumberFormat="1" applyFont="1"/>
    <xf numFmtId="0" fontId="9" fillId="0" borderId="7" xfId="0" applyFont="1" applyBorder="1" applyAlignment="1">
      <alignment horizontal="left"/>
    </xf>
    <xf numFmtId="0" fontId="9" fillId="0" borderId="10" xfId="0" applyFont="1" applyBorder="1" applyAlignment="1">
      <alignment horizontal="right" textRotation="180"/>
    </xf>
    <xf numFmtId="187" fontId="9" fillId="0" borderId="9" xfId="1" applyNumberFormat="1" applyFont="1" applyBorder="1" applyAlignment="1">
      <alignment horizontal="right"/>
    </xf>
    <xf numFmtId="0" fontId="9" fillId="0" borderId="4" xfId="0" applyFont="1" applyBorder="1" applyAlignment="1">
      <alignment horizontal="right" textRotation="180"/>
    </xf>
    <xf numFmtId="0" fontId="9" fillId="0" borderId="8" xfId="0" applyFont="1" applyBorder="1" applyAlignment="1">
      <alignment horizontal="right" textRotation="180"/>
    </xf>
    <xf numFmtId="187" fontId="9" fillId="0" borderId="10" xfId="0" applyNumberFormat="1" applyFont="1" applyBorder="1"/>
    <xf numFmtId="1" fontId="9" fillId="0" borderId="8" xfId="0" applyNumberFormat="1" applyFont="1" applyBorder="1" applyAlignment="1">
      <alignment horizontal="center"/>
    </xf>
    <xf numFmtId="3" fontId="9" fillId="0" borderId="10" xfId="0" applyNumberFormat="1" applyFont="1" applyBorder="1" applyAlignment="1">
      <alignment horizontal="right"/>
    </xf>
    <xf numFmtId="0" fontId="11" fillId="0" borderId="8" xfId="0" applyFont="1" applyBorder="1"/>
    <xf numFmtId="0" fontId="5" fillId="0" borderId="8" xfId="0" applyFont="1" applyBorder="1"/>
    <xf numFmtId="187" fontId="5" fillId="0" borderId="8" xfId="1" applyNumberFormat="1" applyFont="1" applyBorder="1"/>
    <xf numFmtId="0" fontId="11" fillId="0" borderId="10" xfId="0" applyFont="1" applyBorder="1"/>
    <xf numFmtId="0" fontId="5" fillId="0" borderId="10" xfId="0" applyFont="1" applyBorder="1"/>
    <xf numFmtId="0" fontId="9" fillId="0" borderId="15" xfId="0" applyFont="1" applyBorder="1" applyAlignment="1">
      <alignment horizontal="center"/>
    </xf>
    <xf numFmtId="187" fontId="9" fillId="0" borderId="0" xfId="1" applyNumberFormat="1" applyFont="1" applyBorder="1" applyAlignment="1">
      <alignment horizontal="right"/>
    </xf>
    <xf numFmtId="0" fontId="9" fillId="0" borderId="4" xfId="0" applyFont="1" applyBorder="1" applyAlignment="1">
      <alignment horizontal="center"/>
    </xf>
    <xf numFmtId="187" fontId="9" fillId="0" borderId="9" xfId="1" applyNumberFormat="1" applyFont="1" applyBorder="1"/>
    <xf numFmtId="0" fontId="9" fillId="0" borderId="4" xfId="0" applyFont="1" applyBorder="1" applyAlignment="1">
      <alignment horizontal="left"/>
    </xf>
    <xf numFmtId="0" fontId="9" fillId="0" borderId="15" xfId="0" applyFont="1" applyBorder="1" applyAlignment="1">
      <alignment horizontal="left"/>
    </xf>
    <xf numFmtId="187" fontId="9" fillId="0" borderId="10" xfId="1" applyNumberFormat="1" applyFont="1" applyBorder="1"/>
    <xf numFmtId="1" fontId="9" fillId="0" borderId="0" xfId="0" applyNumberFormat="1" applyFont="1" applyBorder="1" applyAlignment="1">
      <alignment horizontal="center"/>
    </xf>
    <xf numFmtId="3" fontId="9" fillId="0" borderId="0" xfId="0" applyNumberFormat="1" applyFont="1" applyBorder="1" applyAlignment="1">
      <alignment horizontal="right"/>
    </xf>
    <xf numFmtId="1" fontId="9" fillId="0" borderId="10" xfId="0" applyNumberFormat="1" applyFont="1" applyBorder="1" applyAlignment="1">
      <alignment horizontal="center"/>
    </xf>
    <xf numFmtId="1" fontId="9" fillId="0" borderId="9" xfId="0" applyNumberFormat="1" applyFont="1" applyBorder="1" applyAlignment="1">
      <alignment horizontal="center"/>
    </xf>
    <xf numFmtId="0" fontId="9" fillId="0" borderId="0" xfId="0" applyFont="1" applyBorder="1" applyAlignment="1">
      <alignment horizontal="right"/>
    </xf>
    <xf numFmtId="187" fontId="9" fillId="0" borderId="0" xfId="1" applyNumberFormat="1" applyFont="1" applyBorder="1"/>
    <xf numFmtId="0" fontId="11" fillId="0" borderId="0" xfId="0" applyFont="1" applyBorder="1"/>
    <xf numFmtId="3" fontId="5" fillId="0" borderId="0" xfId="0" applyNumberFormat="1" applyFont="1"/>
    <xf numFmtId="0" fontId="5" fillId="0" borderId="17" xfId="0" applyFont="1" applyBorder="1"/>
    <xf numFmtId="0" fontId="11" fillId="0" borderId="4" xfId="0" applyFont="1" applyBorder="1"/>
    <xf numFmtId="0" fontId="11" fillId="0" borderId="9" xfId="0" applyFont="1" applyBorder="1"/>
    <xf numFmtId="0" fontId="5" fillId="0" borderId="4" xfId="0" applyFont="1" applyBorder="1"/>
    <xf numFmtId="187" fontId="9" fillId="0" borderId="8" xfId="1" applyNumberFormat="1" applyFont="1" applyBorder="1"/>
    <xf numFmtId="0" fontId="5" fillId="0" borderId="8" xfId="0" applyFont="1" applyBorder="1" applyAlignment="1">
      <alignment horizontal="center"/>
    </xf>
    <xf numFmtId="0" fontId="5" fillId="0" borderId="9" xfId="0" applyFont="1" applyBorder="1"/>
    <xf numFmtId="1" fontId="5" fillId="0" borderId="8" xfId="0" applyNumberFormat="1" applyFont="1" applyBorder="1"/>
    <xf numFmtId="0" fontId="11" fillId="0" borderId="7" xfId="0" applyFont="1" applyBorder="1"/>
    <xf numFmtId="0" fontId="5" fillId="0" borderId="7" xfId="0" applyFont="1" applyBorder="1"/>
    <xf numFmtId="0" fontId="5" fillId="0" borderId="8" xfId="0" applyFont="1" applyBorder="1" applyAlignment="1">
      <alignment vertical="top"/>
    </xf>
    <xf numFmtId="0" fontId="5" fillId="0" borderId="9" xfId="0" applyFont="1" applyBorder="1" applyAlignment="1">
      <alignment vertical="top"/>
    </xf>
    <xf numFmtId="0" fontId="9" fillId="0" borderId="7" xfId="0" applyFont="1" applyBorder="1" applyAlignment="1">
      <alignment horizontal="right"/>
    </xf>
    <xf numFmtId="187" fontId="9" fillId="0" borderId="15" xfId="1" applyNumberFormat="1" applyFont="1" applyBorder="1"/>
    <xf numFmtId="187" fontId="9" fillId="0" borderId="4" xfId="1" applyNumberFormat="1" applyFont="1" applyBorder="1"/>
    <xf numFmtId="3" fontId="9" fillId="0" borderId="4" xfId="0" applyNumberFormat="1" applyFont="1" applyBorder="1" applyAlignment="1">
      <alignment horizontal="right"/>
    </xf>
    <xf numFmtId="187" fontId="5" fillId="0" borderId="15" xfId="1" applyNumberFormat="1" applyFont="1" applyBorder="1"/>
    <xf numFmtId="0" fontId="5" fillId="0" borderId="9" xfId="0" applyFont="1" applyBorder="1" applyAlignment="1">
      <alignment horizontal="center"/>
    </xf>
    <xf numFmtId="0" fontId="9" fillId="0" borderId="0" xfId="0" applyFont="1"/>
    <xf numFmtId="0" fontId="5" fillId="0" borderId="0" xfId="0" applyFont="1" applyBorder="1" applyAlignment="1">
      <alignment vertical="top"/>
    </xf>
    <xf numFmtId="1" fontId="5" fillId="0" borderId="9" xfId="0" applyNumberFormat="1" applyFont="1" applyBorder="1"/>
    <xf numFmtId="187" fontId="5" fillId="0" borderId="9" xfId="1" applyNumberFormat="1" applyFont="1" applyBorder="1"/>
    <xf numFmtId="187" fontId="5" fillId="0" borderId="10" xfId="1" applyNumberFormat="1" applyFont="1" applyBorder="1"/>
    <xf numFmtId="0" fontId="5" fillId="0" borderId="10" xfId="0" applyFont="1" applyBorder="1" applyAlignment="1">
      <alignment vertical="top"/>
    </xf>
    <xf numFmtId="3" fontId="5" fillId="0" borderId="6" xfId="0" applyNumberFormat="1" applyFont="1" applyBorder="1"/>
    <xf numFmtId="0" fontId="9" fillId="0" borderId="1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3" fontId="5" fillId="0" borderId="0" xfId="0" applyNumberFormat="1" applyFont="1" applyBorder="1"/>
    <xf numFmtId="1" fontId="9" fillId="0" borderId="8" xfId="0" applyNumberFormat="1" applyFont="1" applyBorder="1" applyAlignment="1">
      <alignment horizontal="right"/>
    </xf>
    <xf numFmtId="0" fontId="5" fillId="0" borderId="9" xfId="0" applyFont="1" applyBorder="1" applyAlignment="1">
      <alignment horizontal="right"/>
    </xf>
    <xf numFmtId="1" fontId="9" fillId="0" borderId="9" xfId="0" applyNumberFormat="1" applyFont="1" applyBorder="1" applyAlignment="1">
      <alignment horizontal="right"/>
    </xf>
    <xf numFmtId="1" fontId="5" fillId="0" borderId="8" xfId="0" applyNumberFormat="1" applyFont="1" applyBorder="1" applyAlignment="1">
      <alignment horizontal="right"/>
    </xf>
    <xf numFmtId="0" fontId="11" fillId="0" borderId="9" xfId="0" applyFont="1" applyBorder="1" applyAlignment="1">
      <alignment horizontal="right"/>
    </xf>
    <xf numFmtId="0" fontId="11" fillId="0" borderId="10" xfId="0" applyFont="1" applyBorder="1" applyAlignment="1">
      <alignment horizontal="right"/>
    </xf>
    <xf numFmtId="187" fontId="9" fillId="0" borderId="5" xfId="1" applyNumberFormat="1" applyFont="1" applyBorder="1"/>
    <xf numFmtId="0" fontId="9" fillId="0" borderId="5" xfId="0" applyFont="1" applyBorder="1" applyAlignment="1">
      <alignment horizontal="left"/>
    </xf>
    <xf numFmtId="1" fontId="11" fillId="0" borderId="0" xfId="0" applyNumberFormat="1" applyFont="1" applyBorder="1"/>
    <xf numFmtId="1" fontId="9" fillId="0" borderId="0" xfId="0" applyNumberFormat="1" applyFont="1" applyBorder="1"/>
    <xf numFmtId="1" fontId="5" fillId="0" borderId="0" xfId="0" applyNumberFormat="1" applyFont="1"/>
    <xf numFmtId="0" fontId="8" fillId="0" borderId="9" xfId="0" applyFont="1" applyBorder="1"/>
    <xf numFmtId="0" fontId="8" fillId="0" borderId="10" xfId="0" applyFont="1" applyBorder="1"/>
    <xf numFmtId="0" fontId="8" fillId="0" borderId="10" xfId="0" applyFont="1" applyBorder="1" applyAlignment="1">
      <alignment horizontal="right"/>
    </xf>
    <xf numFmtId="0" fontId="8" fillId="0" borderId="10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3" fontId="8" fillId="0" borderId="9" xfId="0" applyNumberFormat="1" applyFont="1" applyBorder="1" applyAlignment="1">
      <alignment horizontal="right"/>
    </xf>
    <xf numFmtId="187" fontId="9" fillId="0" borderId="6" xfId="1" applyNumberFormat="1" applyFont="1" applyBorder="1"/>
    <xf numFmtId="187" fontId="9" fillId="0" borderId="10" xfId="1" applyNumberFormat="1" applyFont="1" applyBorder="1" applyAlignment="1">
      <alignment horizontal="right"/>
    </xf>
    <xf numFmtId="0" fontId="9" fillId="2" borderId="13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0" fillId="0" borderId="0" xfId="0" applyBorder="1"/>
    <xf numFmtId="0" fontId="9" fillId="2" borderId="13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0" fillId="0" borderId="10" xfId="0" applyBorder="1"/>
    <xf numFmtId="0" fontId="8" fillId="0" borderId="0" xfId="0" applyFont="1" applyBorder="1" applyAlignment="1">
      <alignment horizontal="left"/>
    </xf>
    <xf numFmtId="0" fontId="15" fillId="0" borderId="10" xfId="0" applyFont="1" applyBorder="1"/>
    <xf numFmtId="0" fontId="9" fillId="0" borderId="3" xfId="0" applyFont="1" applyBorder="1" applyAlignment="1">
      <alignment horizontal="left"/>
    </xf>
    <xf numFmtId="188" fontId="9" fillId="0" borderId="8" xfId="0" applyNumberFormat="1" applyFont="1" applyBorder="1" applyAlignment="1">
      <alignment horizontal="center"/>
    </xf>
    <xf numFmtId="188" fontId="9" fillId="0" borderId="14" xfId="0" applyNumberFormat="1" applyFont="1" applyBorder="1" applyAlignment="1">
      <alignment horizontal="center"/>
    </xf>
    <xf numFmtId="0" fontId="17" fillId="0" borderId="10" xfId="0" applyFont="1" applyBorder="1"/>
    <xf numFmtId="187" fontId="9" fillId="0" borderId="8" xfId="1" applyNumberFormat="1" applyFont="1" applyBorder="1" applyAlignment="1">
      <alignment horizontal="center"/>
    </xf>
    <xf numFmtId="0" fontId="18" fillId="2" borderId="8" xfId="0" applyFont="1" applyFill="1" applyBorder="1" applyAlignment="1">
      <alignment horizontal="center"/>
    </xf>
    <xf numFmtId="0" fontId="18" fillId="2" borderId="2" xfId="0" applyFont="1" applyFill="1" applyBorder="1" applyAlignment="1">
      <alignment horizontal="center"/>
    </xf>
    <xf numFmtId="0" fontId="18" fillId="2" borderId="10" xfId="0" applyFont="1" applyFill="1" applyBorder="1" applyAlignment="1">
      <alignment horizontal="center"/>
    </xf>
    <xf numFmtId="0" fontId="18" fillId="2" borderId="6" xfId="0" applyFont="1" applyFill="1" applyBorder="1" applyAlignment="1">
      <alignment horizontal="center"/>
    </xf>
    <xf numFmtId="0" fontId="18" fillId="0" borderId="9" xfId="0" applyFont="1" applyBorder="1" applyAlignment="1">
      <alignment horizontal="left"/>
    </xf>
    <xf numFmtId="4" fontId="6" fillId="0" borderId="0" xfId="0" applyNumberFormat="1" applyFont="1" applyBorder="1" applyAlignment="1">
      <alignment horizontal="center"/>
    </xf>
    <xf numFmtId="4" fontId="6" fillId="0" borderId="9" xfId="0" applyNumberFormat="1" applyFont="1" applyBorder="1" applyAlignment="1">
      <alignment horizontal="center"/>
    </xf>
    <xf numFmtId="4" fontId="6" fillId="0" borderId="0" xfId="1" applyNumberFormat="1" applyFont="1" applyBorder="1" applyAlignment="1"/>
    <xf numFmtId="0" fontId="6" fillId="0" borderId="4" xfId="0" applyFont="1" applyBorder="1" applyAlignment="1">
      <alignment horizontal="center"/>
    </xf>
    <xf numFmtId="4" fontId="6" fillId="0" borderId="0" xfId="1" applyNumberFormat="1" applyFont="1" applyBorder="1" applyAlignment="1">
      <alignment horizontal="right"/>
    </xf>
    <xf numFmtId="0" fontId="18" fillId="3" borderId="1" xfId="0" applyFont="1" applyFill="1" applyBorder="1" applyAlignment="1">
      <alignment horizontal="right"/>
    </xf>
    <xf numFmtId="4" fontId="6" fillId="3" borderId="11" xfId="0" applyNumberFormat="1" applyFont="1" applyFill="1" applyBorder="1" applyAlignment="1">
      <alignment horizontal="center"/>
    </xf>
    <xf numFmtId="4" fontId="6" fillId="3" borderId="1" xfId="0" applyNumberFormat="1" applyFont="1" applyFill="1" applyBorder="1" applyAlignment="1">
      <alignment horizontal="center"/>
    </xf>
    <xf numFmtId="4" fontId="6" fillId="3" borderId="11" xfId="1" applyNumberFormat="1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18" fillId="0" borderId="9" xfId="0" applyFont="1" applyBorder="1"/>
    <xf numFmtId="4" fontId="6" fillId="3" borderId="11" xfId="1" applyNumberFormat="1" applyFont="1" applyFill="1" applyBorder="1" applyAlignment="1">
      <alignment horizontal="right"/>
    </xf>
    <xf numFmtId="4" fontId="6" fillId="3" borderId="11" xfId="1" applyNumberFormat="1" applyFont="1" applyFill="1" applyBorder="1" applyAlignment="1"/>
    <xf numFmtId="0" fontId="6" fillId="0" borderId="0" xfId="0" applyFont="1" applyAlignment="1">
      <alignment horizontal="right" textRotation="180"/>
    </xf>
    <xf numFmtId="0" fontId="18" fillId="0" borderId="0" xfId="0" applyFont="1" applyFill="1" applyBorder="1" applyAlignment="1">
      <alignment horizontal="right"/>
    </xf>
    <xf numFmtId="4" fontId="6" fillId="0" borderId="0" xfId="0" applyNumberFormat="1" applyFont="1" applyFill="1" applyBorder="1" applyAlignment="1">
      <alignment horizontal="center"/>
    </xf>
    <xf numFmtId="4" fontId="6" fillId="0" borderId="0" xfId="1" applyNumberFormat="1" applyFont="1" applyFill="1" applyBorder="1" applyAlignment="1"/>
    <xf numFmtId="0" fontId="6" fillId="0" borderId="0" xfId="0" applyFont="1" applyFill="1" applyBorder="1" applyAlignment="1">
      <alignment horizontal="center"/>
    </xf>
    <xf numFmtId="0" fontId="2" fillId="0" borderId="0" xfId="0" applyFont="1" applyFill="1"/>
    <xf numFmtId="0" fontId="18" fillId="2" borderId="9" xfId="0" applyFont="1" applyFill="1" applyBorder="1" applyAlignment="1">
      <alignment horizontal="center"/>
    </xf>
    <xf numFmtId="4" fontId="6" fillId="3" borderId="10" xfId="0" applyNumberFormat="1" applyFont="1" applyFill="1" applyBorder="1" applyAlignment="1">
      <alignment horizontal="center"/>
    </xf>
    <xf numFmtId="4" fontId="6" fillId="0" borderId="8" xfId="0" applyNumberFormat="1" applyFont="1" applyBorder="1" applyAlignment="1">
      <alignment horizontal="center"/>
    </xf>
    <xf numFmtId="4" fontId="6" fillId="4" borderId="10" xfId="0" applyNumberFormat="1" applyFont="1" applyFill="1" applyBorder="1" applyAlignment="1">
      <alignment horizontal="center"/>
    </xf>
    <xf numFmtId="0" fontId="9" fillId="0" borderId="0" xfId="0" applyFont="1" applyBorder="1" applyAlignment="1">
      <alignment horizontal="right" textRotation="180"/>
    </xf>
    <xf numFmtId="0" fontId="12" fillId="0" borderId="0" xfId="0" applyFont="1" applyBorder="1"/>
    <xf numFmtId="0" fontId="13" fillId="0" borderId="0" xfId="0" applyFont="1" applyBorder="1"/>
    <xf numFmtId="43" fontId="13" fillId="0" borderId="0" xfId="1" applyFont="1" applyBorder="1"/>
    <xf numFmtId="1" fontId="5" fillId="0" borderId="8" xfId="0" applyNumberFormat="1" applyFont="1" applyBorder="1" applyAlignment="1">
      <alignment horizontal="center"/>
    </xf>
    <xf numFmtId="188" fontId="9" fillId="0" borderId="9" xfId="0" applyNumberFormat="1" applyFont="1" applyBorder="1" applyAlignment="1">
      <alignment horizontal="center"/>
    </xf>
    <xf numFmtId="3" fontId="5" fillId="0" borderId="10" xfId="0" applyNumberFormat="1" applyFont="1" applyBorder="1"/>
    <xf numFmtId="0" fontId="9" fillId="4" borderId="10" xfId="0" applyFont="1" applyFill="1" applyBorder="1" applyAlignment="1">
      <alignment horizontal="left"/>
    </xf>
    <xf numFmtId="0" fontId="9" fillId="4" borderId="8" xfId="0" applyFont="1" applyFill="1" applyBorder="1" applyAlignment="1">
      <alignment horizontal="left"/>
    </xf>
    <xf numFmtId="0" fontId="9" fillId="4" borderId="9" xfId="0" applyFont="1" applyFill="1" applyBorder="1" applyAlignment="1">
      <alignment horizontal="left"/>
    </xf>
    <xf numFmtId="0" fontId="9" fillId="4" borderId="8" xfId="0" applyFont="1" applyFill="1" applyBorder="1"/>
    <xf numFmtId="0" fontId="9" fillId="4" borderId="9" xfId="0" applyFont="1" applyFill="1" applyBorder="1"/>
    <xf numFmtId="0" fontId="9" fillId="4" borderId="10" xfId="0" applyFont="1" applyFill="1" applyBorder="1"/>
    <xf numFmtId="0" fontId="16" fillId="4" borderId="10" xfId="0" applyFont="1" applyFill="1" applyBorder="1"/>
    <xf numFmtId="1" fontId="9" fillId="0" borderId="14" xfId="0" applyNumberFormat="1" applyFont="1" applyBorder="1" applyAlignment="1">
      <alignment horizontal="right"/>
    </xf>
    <xf numFmtId="0" fontId="9" fillId="0" borderId="3" xfId="0" applyFont="1" applyBorder="1" applyAlignment="1">
      <alignment horizontal="center"/>
    </xf>
    <xf numFmtId="0" fontId="5" fillId="0" borderId="5" xfId="0" applyFont="1" applyBorder="1"/>
    <xf numFmtId="0" fontId="9" fillId="4" borderId="8" xfId="0" applyFont="1" applyFill="1" applyBorder="1" applyAlignment="1">
      <alignment vertical="top"/>
    </xf>
    <xf numFmtId="0" fontId="9" fillId="4" borderId="9" xfId="0" applyFont="1" applyFill="1" applyBorder="1" applyAlignment="1">
      <alignment vertical="top"/>
    </xf>
    <xf numFmtId="0" fontId="9" fillId="4" borderId="4" xfId="0" applyFont="1" applyFill="1" applyBorder="1" applyAlignment="1">
      <alignment vertical="top"/>
    </xf>
    <xf numFmtId="0" fontId="9" fillId="4" borderId="4" xfId="0" applyFont="1" applyFill="1" applyBorder="1" applyAlignment="1">
      <alignment horizontal="left"/>
    </xf>
    <xf numFmtId="0" fontId="9" fillId="4" borderId="7" xfId="0" applyFont="1" applyFill="1" applyBorder="1" applyAlignment="1">
      <alignment horizontal="left"/>
    </xf>
    <xf numFmtId="0" fontId="9" fillId="4" borderId="0" xfId="0" applyFont="1" applyFill="1" applyBorder="1" applyAlignment="1">
      <alignment horizontal="left"/>
    </xf>
    <xf numFmtId="0" fontId="9" fillId="4" borderId="10" xfId="0" applyFont="1" applyFill="1" applyBorder="1" applyAlignment="1">
      <alignment vertical="top"/>
    </xf>
    <xf numFmtId="0" fontId="5" fillId="0" borderId="10" xfId="0" applyFont="1" applyBorder="1" applyAlignment="1">
      <alignment horizontal="center"/>
    </xf>
    <xf numFmtId="1" fontId="5" fillId="0" borderId="9" xfId="0" applyNumberFormat="1" applyFont="1" applyBorder="1" applyAlignment="1">
      <alignment horizontal="center"/>
    </xf>
    <xf numFmtId="1" fontId="5" fillId="0" borderId="10" xfId="0" applyNumberFormat="1" applyFont="1" applyBorder="1" applyAlignment="1">
      <alignment horizontal="center"/>
    </xf>
    <xf numFmtId="187" fontId="9" fillId="0" borderId="3" xfId="1" applyNumberFormat="1" applyFont="1" applyBorder="1"/>
    <xf numFmtId="0" fontId="8" fillId="4" borderId="9" xfId="0" applyFont="1" applyFill="1" applyBorder="1" applyAlignment="1">
      <alignment vertical="top"/>
    </xf>
    <xf numFmtId="0" fontId="9" fillId="2" borderId="13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left"/>
    </xf>
    <xf numFmtId="0" fontId="10" fillId="0" borderId="0" xfId="0" applyFont="1" applyAlignment="1">
      <alignment horizontal="center"/>
    </xf>
    <xf numFmtId="0" fontId="9" fillId="2" borderId="13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 textRotation="90"/>
    </xf>
    <xf numFmtId="0" fontId="9" fillId="2" borderId="8" xfId="0" applyFont="1" applyFill="1" applyBorder="1" applyAlignment="1">
      <alignment horizontal="center" textRotation="90"/>
    </xf>
    <xf numFmtId="0" fontId="9" fillId="2" borderId="15" xfId="0" applyFont="1" applyFill="1" applyBorder="1" applyAlignment="1">
      <alignment horizontal="center" textRotation="90"/>
    </xf>
    <xf numFmtId="0" fontId="9" fillId="2" borderId="2" xfId="0" applyFont="1" applyFill="1" applyBorder="1" applyAlignment="1">
      <alignment horizontal="center" textRotation="90"/>
    </xf>
    <xf numFmtId="1" fontId="5" fillId="0" borderId="3" xfId="0" applyNumberFormat="1" applyFont="1" applyBorder="1" applyAlignment="1">
      <alignment horizontal="center"/>
    </xf>
    <xf numFmtId="0" fontId="9" fillId="4" borderId="3" xfId="0" applyFont="1" applyFill="1" applyBorder="1"/>
    <xf numFmtId="0" fontId="5" fillId="0" borderId="3" xfId="0" applyFont="1" applyBorder="1"/>
    <xf numFmtId="187" fontId="5" fillId="0" borderId="3" xfId="1" applyNumberFormat="1" applyFont="1" applyBorder="1"/>
    <xf numFmtId="0" fontId="8" fillId="0" borderId="0" xfId="0" applyFont="1" applyBorder="1" applyAlignment="1">
      <alignment horizontal="right"/>
    </xf>
    <xf numFmtId="0" fontId="8" fillId="0" borderId="0" xfId="0" applyFont="1" applyBorder="1"/>
    <xf numFmtId="1" fontId="5" fillId="0" borderId="5" xfId="0" applyNumberFormat="1" applyFont="1" applyBorder="1" applyAlignment="1">
      <alignment horizontal="center"/>
    </xf>
    <xf numFmtId="0" fontId="9" fillId="4" borderId="5" xfId="0" applyFont="1" applyFill="1" applyBorder="1"/>
    <xf numFmtId="187" fontId="5" fillId="0" borderId="5" xfId="1" applyNumberFormat="1" applyFont="1" applyBorder="1"/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3" fontId="19" fillId="0" borderId="0" xfId="0" applyNumberFormat="1" applyFont="1"/>
    <xf numFmtId="3" fontId="9" fillId="0" borderId="0" xfId="0" applyNumberFormat="1" applyFont="1"/>
    <xf numFmtId="0" fontId="16" fillId="0" borderId="9" xfId="0" applyFont="1" applyBorder="1"/>
    <xf numFmtId="0" fontId="16" fillId="0" borderId="10" xfId="0" applyFont="1" applyBorder="1"/>
    <xf numFmtId="0" fontId="9" fillId="0" borderId="16" xfId="0" applyFont="1" applyBorder="1"/>
    <xf numFmtId="0" fontId="9" fillId="0" borderId="9" xfId="0" applyFont="1" applyFill="1" applyBorder="1"/>
    <xf numFmtId="0" fontId="9" fillId="0" borderId="8" xfId="0" applyFont="1" applyBorder="1" applyAlignment="1">
      <alignment vertical="top"/>
    </xf>
    <xf numFmtId="0" fontId="9" fillId="0" borderId="9" xfId="0" applyFont="1" applyBorder="1" applyAlignment="1">
      <alignment vertical="top"/>
    </xf>
    <xf numFmtId="0" fontId="19" fillId="0" borderId="8" xfId="0" applyFont="1" applyBorder="1"/>
    <xf numFmtId="0" fontId="9" fillId="4" borderId="15" xfId="0" applyFont="1" applyFill="1" applyBorder="1" applyAlignment="1">
      <alignment horizontal="left"/>
    </xf>
    <xf numFmtId="187" fontId="9" fillId="0" borderId="8" xfId="0" applyNumberFormat="1" applyFont="1" applyBorder="1"/>
    <xf numFmtId="0" fontId="9" fillId="0" borderId="14" xfId="0" applyFont="1" applyBorder="1" applyAlignment="1">
      <alignment horizontal="left"/>
    </xf>
    <xf numFmtId="187" fontId="9" fillId="0" borderId="14" xfId="1" applyNumberFormat="1" applyFont="1" applyBorder="1"/>
    <xf numFmtId="0" fontId="5" fillId="2" borderId="13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20" fillId="0" borderId="10" xfId="0" applyFont="1" applyBorder="1"/>
    <xf numFmtId="3" fontId="9" fillId="0" borderId="8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9" fillId="2" borderId="13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293688</xdr:colOff>
      <xdr:row>0</xdr:row>
      <xdr:rowOff>23813</xdr:rowOff>
    </xdr:from>
    <xdr:ext cx="682625" cy="251736"/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683626" y="23813"/>
          <a:ext cx="682625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ผด.01</a:t>
          </a:r>
        </a:p>
      </xdr:txBody>
    </xdr:sp>
    <xdr:clientData/>
  </xdr:oneCellAnchor>
  <xdr:oneCellAnchor>
    <xdr:from>
      <xdr:col>5</xdr:col>
      <xdr:colOff>293689</xdr:colOff>
      <xdr:row>21</xdr:row>
      <xdr:rowOff>23813</xdr:rowOff>
    </xdr:from>
    <xdr:ext cx="608012" cy="411138"/>
    <xdr:sp macro="" textlink="">
      <xdr:nvSpPr>
        <xdr:cNvPr id="3" name="กล่องข้อความ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7773989" y="5624513"/>
          <a:ext cx="608012" cy="411138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ผด.01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249115</xdr:colOff>
      <xdr:row>2</xdr:row>
      <xdr:rowOff>14655</xdr:rowOff>
    </xdr:from>
    <xdr:ext cx="652096" cy="251736"/>
    <xdr:sp macro="" textlink="">
      <xdr:nvSpPr>
        <xdr:cNvPr id="3" name="กล่องข้อความ 35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7709095" y="102884655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oneCellAnchor>
    <xdr:from>
      <xdr:col>14</xdr:col>
      <xdr:colOff>161193</xdr:colOff>
      <xdr:row>30</xdr:row>
      <xdr:rowOff>36635</xdr:rowOff>
    </xdr:from>
    <xdr:ext cx="652096" cy="251736"/>
    <xdr:sp macro="" textlink="">
      <xdr:nvSpPr>
        <xdr:cNvPr id="5" name="กล่องข้อความ 35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/>
      </xdr:nvSpPr>
      <xdr:spPr>
        <a:xfrm>
          <a:off x="7621173" y="114755735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10</xdr:col>
      <xdr:colOff>45720</xdr:colOff>
      <xdr:row>38</xdr:row>
      <xdr:rowOff>53340</xdr:rowOff>
    </xdr:from>
    <xdr:to>
      <xdr:col>12</xdr:col>
      <xdr:colOff>0</xdr:colOff>
      <xdr:row>38</xdr:row>
      <xdr:rowOff>60960</xdr:rowOff>
    </xdr:to>
    <xdr:cxnSp macro="">
      <xdr:nvCxnSpPr>
        <xdr:cNvPr id="7" name="Straight Arrow Connector 3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CxnSpPr/>
      </xdr:nvCxnSpPr>
      <xdr:spPr>
        <a:xfrm>
          <a:off x="6804660" y="14638020"/>
          <a:ext cx="510540" cy="762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39</xdr:row>
      <xdr:rowOff>167640</xdr:rowOff>
    </xdr:from>
    <xdr:to>
      <xdr:col>16</xdr:col>
      <xdr:colOff>205740</xdr:colOff>
      <xdr:row>40</xdr:row>
      <xdr:rowOff>0</xdr:rowOff>
    </xdr:to>
    <xdr:cxnSp macro="">
      <xdr:nvCxnSpPr>
        <xdr:cNvPr id="11" name="Straight Arrow Connector 3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CxnSpPr/>
      </xdr:nvCxnSpPr>
      <xdr:spPr>
        <a:xfrm flipV="1">
          <a:off x="6339840" y="15346680"/>
          <a:ext cx="2148840" cy="3048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36926</xdr:colOff>
      <xdr:row>10</xdr:row>
      <xdr:rowOff>114300</xdr:rowOff>
    </xdr:from>
    <xdr:to>
      <xdr:col>12</xdr:col>
      <xdr:colOff>60960</xdr:colOff>
      <xdr:row>10</xdr:row>
      <xdr:rowOff>116354</xdr:rowOff>
    </xdr:to>
    <xdr:cxnSp macro="">
      <xdr:nvCxnSpPr>
        <xdr:cNvPr id="12" name="Straight Arrow Connector 3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CxnSpPr/>
      </xdr:nvCxnSpPr>
      <xdr:spPr>
        <a:xfrm flipV="1">
          <a:off x="6795866" y="2849880"/>
          <a:ext cx="580294" cy="20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41</xdr:row>
      <xdr:rowOff>182880</xdr:rowOff>
    </xdr:from>
    <xdr:to>
      <xdr:col>17</xdr:col>
      <xdr:colOff>167640</xdr:colOff>
      <xdr:row>42</xdr:row>
      <xdr:rowOff>0</xdr:rowOff>
    </xdr:to>
    <xdr:cxnSp macro="">
      <xdr:nvCxnSpPr>
        <xdr:cNvPr id="13" name="Straight Arrow Connector 3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CxnSpPr/>
      </xdr:nvCxnSpPr>
      <xdr:spPr>
        <a:xfrm flipV="1">
          <a:off x="6339840" y="15758160"/>
          <a:ext cx="2346960" cy="1524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14066</xdr:colOff>
      <xdr:row>14</xdr:row>
      <xdr:rowOff>99060</xdr:rowOff>
    </xdr:from>
    <xdr:to>
      <xdr:col>12</xdr:col>
      <xdr:colOff>7620</xdr:colOff>
      <xdr:row>14</xdr:row>
      <xdr:rowOff>116354</xdr:rowOff>
    </xdr:to>
    <xdr:cxnSp macro="">
      <xdr:nvCxnSpPr>
        <xdr:cNvPr id="15" name="Straight Arrow Connector 3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CxnSpPr/>
      </xdr:nvCxnSpPr>
      <xdr:spPr>
        <a:xfrm flipV="1">
          <a:off x="6773006" y="3627120"/>
          <a:ext cx="549814" cy="1729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266700</xdr:colOff>
      <xdr:row>17</xdr:row>
      <xdr:rowOff>129540</xdr:rowOff>
    </xdr:from>
    <xdr:to>
      <xdr:col>12</xdr:col>
      <xdr:colOff>30480</xdr:colOff>
      <xdr:row>17</xdr:row>
      <xdr:rowOff>152400</xdr:rowOff>
    </xdr:to>
    <xdr:cxnSp macro="">
      <xdr:nvCxnSpPr>
        <xdr:cNvPr id="27" name="Straight Arrow Connector 3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CxnSpPr/>
      </xdr:nvCxnSpPr>
      <xdr:spPr>
        <a:xfrm flipV="1">
          <a:off x="7025640" y="8343900"/>
          <a:ext cx="320040" cy="2286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43</xdr:row>
      <xdr:rowOff>152400</xdr:rowOff>
    </xdr:from>
    <xdr:to>
      <xdr:col>14</xdr:col>
      <xdr:colOff>76200</xdr:colOff>
      <xdr:row>43</xdr:row>
      <xdr:rowOff>182880</xdr:rowOff>
    </xdr:to>
    <xdr:cxnSp macro="">
      <xdr:nvCxnSpPr>
        <xdr:cNvPr id="32" name="Straight Arrow Connector 3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CxnSpPr/>
      </xdr:nvCxnSpPr>
      <xdr:spPr>
        <a:xfrm flipV="1">
          <a:off x="7597140" y="14828520"/>
          <a:ext cx="342900" cy="3048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22860</xdr:colOff>
      <xdr:row>46</xdr:row>
      <xdr:rowOff>0</xdr:rowOff>
    </xdr:from>
    <xdr:to>
      <xdr:col>11</xdr:col>
      <xdr:colOff>30480</xdr:colOff>
      <xdr:row>46</xdr:row>
      <xdr:rowOff>15240</xdr:rowOff>
    </xdr:to>
    <xdr:cxnSp macro="">
      <xdr:nvCxnSpPr>
        <xdr:cNvPr id="34" name="Straight Arrow Connector 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CxnSpPr/>
      </xdr:nvCxnSpPr>
      <xdr:spPr>
        <a:xfrm flipV="1">
          <a:off x="6781800" y="13997940"/>
          <a:ext cx="297180" cy="1524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129540</xdr:colOff>
      <xdr:row>47</xdr:row>
      <xdr:rowOff>182880</xdr:rowOff>
    </xdr:from>
    <xdr:to>
      <xdr:col>14</xdr:col>
      <xdr:colOff>45720</xdr:colOff>
      <xdr:row>47</xdr:row>
      <xdr:rowOff>182880</xdr:rowOff>
    </xdr:to>
    <xdr:cxnSp macro="">
      <xdr:nvCxnSpPr>
        <xdr:cNvPr id="35" name="Straight Arrow Connector 3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CxnSpPr/>
      </xdr:nvCxnSpPr>
      <xdr:spPr>
        <a:xfrm>
          <a:off x="7444740" y="14378940"/>
          <a:ext cx="46482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220980</xdr:colOff>
      <xdr:row>49</xdr:row>
      <xdr:rowOff>160020</xdr:rowOff>
    </xdr:from>
    <xdr:to>
      <xdr:col>11</xdr:col>
      <xdr:colOff>121920</xdr:colOff>
      <xdr:row>49</xdr:row>
      <xdr:rowOff>160020</xdr:rowOff>
    </xdr:to>
    <xdr:cxnSp macro="">
      <xdr:nvCxnSpPr>
        <xdr:cNvPr id="36" name="Straight Arrow Connector 3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CxnSpPr/>
      </xdr:nvCxnSpPr>
      <xdr:spPr>
        <a:xfrm>
          <a:off x="6705600" y="14752320"/>
          <a:ext cx="46482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220980</xdr:colOff>
      <xdr:row>51</xdr:row>
      <xdr:rowOff>160020</xdr:rowOff>
    </xdr:from>
    <xdr:to>
      <xdr:col>11</xdr:col>
      <xdr:colOff>121920</xdr:colOff>
      <xdr:row>51</xdr:row>
      <xdr:rowOff>160020</xdr:rowOff>
    </xdr:to>
    <xdr:cxnSp macro="">
      <xdr:nvCxnSpPr>
        <xdr:cNvPr id="20" name="Straight Arrow Connector 3">
          <a:extLst>
            <a:ext uri="{FF2B5EF4-FFF2-40B4-BE49-F238E27FC236}">
              <a16:creationId xmlns:a16="http://schemas.microsoft.com/office/drawing/2014/main" id="{B8385709-2B73-49F2-82D9-EB43D7C3DE87}"/>
            </a:ext>
          </a:extLst>
        </xdr:cNvPr>
        <xdr:cNvCxnSpPr/>
      </xdr:nvCxnSpPr>
      <xdr:spPr>
        <a:xfrm>
          <a:off x="6957060" y="10050780"/>
          <a:ext cx="52578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296593</xdr:colOff>
      <xdr:row>14</xdr:row>
      <xdr:rowOff>179363</xdr:rowOff>
    </xdr:from>
    <xdr:to>
      <xdr:col>7</xdr:col>
      <xdr:colOff>243254</xdr:colOff>
      <xdr:row>14</xdr:row>
      <xdr:rowOff>186690</xdr:rowOff>
    </xdr:to>
    <xdr:cxnSp macro="">
      <xdr:nvCxnSpPr>
        <xdr:cNvPr id="7" name="Straight Arrow Connector 3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CxnSpPr/>
      </xdr:nvCxnSpPr>
      <xdr:spPr>
        <a:xfrm>
          <a:off x="5973493" y="15297443"/>
          <a:ext cx="243841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253512</xdr:colOff>
      <xdr:row>19</xdr:row>
      <xdr:rowOff>29307</xdr:rowOff>
    </xdr:from>
    <xdr:to>
      <xdr:col>12</xdr:col>
      <xdr:colOff>249116</xdr:colOff>
      <xdr:row>19</xdr:row>
      <xdr:rowOff>29309</xdr:rowOff>
    </xdr:to>
    <xdr:cxnSp macro="">
      <xdr:nvCxnSpPr>
        <xdr:cNvPr id="8" name="Straight Arrow Connector 3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CxnSpPr/>
      </xdr:nvCxnSpPr>
      <xdr:spPr>
        <a:xfrm flipV="1">
          <a:off x="6753372" y="16473267"/>
          <a:ext cx="452804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20</xdr:row>
      <xdr:rowOff>182880</xdr:rowOff>
    </xdr:from>
    <xdr:to>
      <xdr:col>17</xdr:col>
      <xdr:colOff>291613</xdr:colOff>
      <xdr:row>20</xdr:row>
      <xdr:rowOff>183173</xdr:rowOff>
    </xdr:to>
    <xdr:cxnSp macro="">
      <xdr:nvCxnSpPr>
        <xdr:cNvPr id="10" name="Straight Arrow Connector 3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CxnSpPr/>
      </xdr:nvCxnSpPr>
      <xdr:spPr>
        <a:xfrm>
          <a:off x="8313420" y="16885920"/>
          <a:ext cx="588793" cy="29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234461</xdr:colOff>
      <xdr:row>1</xdr:row>
      <xdr:rowOff>73269</xdr:rowOff>
    </xdr:from>
    <xdr:ext cx="652096" cy="251736"/>
    <xdr:sp macro="" textlink="">
      <xdr:nvSpPr>
        <xdr:cNvPr id="11" name="กล่องข้อความ 35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 txBox="1"/>
      </xdr:nvSpPr>
      <xdr:spPr>
        <a:xfrm>
          <a:off x="7694441" y="12257649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11</xdr:col>
      <xdr:colOff>251460</xdr:colOff>
      <xdr:row>40</xdr:row>
      <xdr:rowOff>0</xdr:rowOff>
    </xdr:from>
    <xdr:to>
      <xdr:col>14</xdr:col>
      <xdr:colOff>38100</xdr:colOff>
      <xdr:row>40</xdr:row>
      <xdr:rowOff>15240</xdr:rowOff>
    </xdr:to>
    <xdr:cxnSp macro="">
      <xdr:nvCxnSpPr>
        <xdr:cNvPr id="12" name="Straight Arrow Connector 3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CxnSpPr/>
      </xdr:nvCxnSpPr>
      <xdr:spPr>
        <a:xfrm>
          <a:off x="7239000" y="20360640"/>
          <a:ext cx="571500" cy="1524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263768</xdr:colOff>
      <xdr:row>30</xdr:row>
      <xdr:rowOff>139212</xdr:rowOff>
    </xdr:from>
    <xdr:ext cx="652096" cy="251736"/>
    <xdr:sp macro="" textlink="">
      <xdr:nvSpPr>
        <xdr:cNvPr id="13" name="กล่องข้อความ 35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 txBox="1"/>
      </xdr:nvSpPr>
      <xdr:spPr>
        <a:xfrm>
          <a:off x="7708508" y="18168132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10</xdr:col>
      <xdr:colOff>235341</xdr:colOff>
      <xdr:row>8</xdr:row>
      <xdr:rowOff>83820</xdr:rowOff>
    </xdr:from>
    <xdr:to>
      <xdr:col>12</xdr:col>
      <xdr:colOff>15240</xdr:colOff>
      <xdr:row>8</xdr:row>
      <xdr:rowOff>94957</xdr:rowOff>
    </xdr:to>
    <xdr:cxnSp macro="">
      <xdr:nvCxnSpPr>
        <xdr:cNvPr id="16" name="Straight Arrow Connector 3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CxnSpPr/>
      </xdr:nvCxnSpPr>
      <xdr:spPr>
        <a:xfrm flipV="1">
          <a:off x="6986661" y="14013180"/>
          <a:ext cx="298059" cy="1113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4396</xdr:colOff>
      <xdr:row>11</xdr:row>
      <xdr:rowOff>0</xdr:rowOff>
    </xdr:from>
    <xdr:to>
      <xdr:col>16</xdr:col>
      <xdr:colOff>7620</xdr:colOff>
      <xdr:row>11</xdr:row>
      <xdr:rowOff>9379</xdr:rowOff>
    </xdr:to>
    <xdr:cxnSp macro="">
      <xdr:nvCxnSpPr>
        <xdr:cNvPr id="17" name="Straight Arrow Connector 3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CxnSpPr/>
      </xdr:nvCxnSpPr>
      <xdr:spPr>
        <a:xfrm flipV="1">
          <a:off x="7776796" y="14523720"/>
          <a:ext cx="544244" cy="937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249116</xdr:colOff>
      <xdr:row>13</xdr:row>
      <xdr:rowOff>0</xdr:rowOff>
    </xdr:from>
    <xdr:to>
      <xdr:col>9</xdr:col>
      <xdr:colOff>43962</xdr:colOff>
      <xdr:row>13</xdr:row>
      <xdr:rowOff>1588</xdr:rowOff>
    </xdr:to>
    <xdr:cxnSp macro="">
      <xdr:nvCxnSpPr>
        <xdr:cNvPr id="18" name="Straight Arrow Connector 3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CxnSpPr/>
      </xdr:nvCxnSpPr>
      <xdr:spPr>
        <a:xfrm>
          <a:off x="6047936" y="15095220"/>
          <a:ext cx="267286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266113</xdr:colOff>
      <xdr:row>17</xdr:row>
      <xdr:rowOff>19343</xdr:rowOff>
    </xdr:from>
    <xdr:to>
      <xdr:col>12</xdr:col>
      <xdr:colOff>228014</xdr:colOff>
      <xdr:row>17</xdr:row>
      <xdr:rowOff>26670</xdr:rowOff>
    </xdr:to>
    <xdr:cxnSp macro="">
      <xdr:nvCxnSpPr>
        <xdr:cNvPr id="22" name="Straight Arrow Connector 3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CxnSpPr/>
      </xdr:nvCxnSpPr>
      <xdr:spPr>
        <a:xfrm>
          <a:off x="7253653" y="15137423"/>
          <a:ext cx="243841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571500</xdr:colOff>
      <xdr:row>23</xdr:row>
      <xdr:rowOff>0</xdr:rowOff>
    </xdr:from>
    <xdr:to>
      <xdr:col>7</xdr:col>
      <xdr:colOff>53340</xdr:colOff>
      <xdr:row>23</xdr:row>
      <xdr:rowOff>7620</xdr:rowOff>
    </xdr:to>
    <xdr:cxnSp macro="">
      <xdr:nvCxnSpPr>
        <xdr:cNvPr id="35" name="Straight Arrow Connector 3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CxnSpPr/>
      </xdr:nvCxnSpPr>
      <xdr:spPr>
        <a:xfrm>
          <a:off x="5638800" y="17297400"/>
          <a:ext cx="388620" cy="762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12</xdr:row>
      <xdr:rowOff>182880</xdr:rowOff>
    </xdr:from>
    <xdr:to>
      <xdr:col>12</xdr:col>
      <xdr:colOff>68580</xdr:colOff>
      <xdr:row>12</xdr:row>
      <xdr:rowOff>182880</xdr:rowOff>
    </xdr:to>
    <xdr:cxnSp macro="">
      <xdr:nvCxnSpPr>
        <xdr:cNvPr id="2" name="Straight Arrow Connector 3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CxnSpPr/>
      </xdr:nvCxnSpPr>
      <xdr:spPr>
        <a:xfrm>
          <a:off x="7162800" y="2651760"/>
          <a:ext cx="29718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219807</xdr:colOff>
      <xdr:row>0</xdr:row>
      <xdr:rowOff>0</xdr:rowOff>
    </xdr:from>
    <xdr:ext cx="652096" cy="251736"/>
    <xdr:sp macro="" textlink="">
      <xdr:nvSpPr>
        <xdr:cNvPr id="3" name="กล่องข้อความ 35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/>
      </xdr:nvSpPr>
      <xdr:spPr>
        <a:xfrm>
          <a:off x="7679787" y="23987760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9</xdr:col>
      <xdr:colOff>248237</xdr:colOff>
      <xdr:row>15</xdr:row>
      <xdr:rowOff>7620</xdr:rowOff>
    </xdr:from>
    <xdr:to>
      <xdr:col>13</xdr:col>
      <xdr:colOff>30480</xdr:colOff>
      <xdr:row>15</xdr:row>
      <xdr:rowOff>14363</xdr:rowOff>
    </xdr:to>
    <xdr:cxnSp macro="">
      <xdr:nvCxnSpPr>
        <xdr:cNvPr id="5" name="Straight Arrow Connector 3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CxnSpPr/>
      </xdr:nvCxnSpPr>
      <xdr:spPr>
        <a:xfrm flipV="1">
          <a:off x="6870017" y="3070860"/>
          <a:ext cx="803323" cy="674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243840</xdr:colOff>
      <xdr:row>8</xdr:row>
      <xdr:rowOff>22860</xdr:rowOff>
    </xdr:from>
    <xdr:to>
      <xdr:col>10</xdr:col>
      <xdr:colOff>15240</xdr:colOff>
      <xdr:row>8</xdr:row>
      <xdr:rowOff>22860</xdr:rowOff>
    </xdr:to>
    <xdr:cxnSp macro="">
      <xdr:nvCxnSpPr>
        <xdr:cNvPr id="9" name="Straight Arrow Connector 3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CxnSpPr/>
      </xdr:nvCxnSpPr>
      <xdr:spPr>
        <a:xfrm>
          <a:off x="6614160" y="1699260"/>
          <a:ext cx="27432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15</xdr:col>
      <xdr:colOff>7326</xdr:colOff>
      <xdr:row>59</xdr:row>
      <xdr:rowOff>102575</xdr:rowOff>
    </xdr:from>
    <xdr:ext cx="652096" cy="251736"/>
    <xdr:sp macro="" textlink="">
      <xdr:nvSpPr>
        <xdr:cNvPr id="10" name="กล่องข้อความ 37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 txBox="1"/>
      </xdr:nvSpPr>
      <xdr:spPr>
        <a:xfrm>
          <a:off x="7718766" y="36160415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9</xdr:col>
      <xdr:colOff>36634</xdr:colOff>
      <xdr:row>39</xdr:row>
      <xdr:rowOff>168519</xdr:rowOff>
    </xdr:from>
    <xdr:to>
      <xdr:col>18</xdr:col>
      <xdr:colOff>21981</xdr:colOff>
      <xdr:row>39</xdr:row>
      <xdr:rowOff>175846</xdr:rowOff>
    </xdr:to>
    <xdr:cxnSp macro="">
      <xdr:nvCxnSpPr>
        <xdr:cNvPr id="11" name="Straight Arrow Connector 3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CxnSpPr/>
      </xdr:nvCxnSpPr>
      <xdr:spPr>
        <a:xfrm flipV="1">
          <a:off x="6307894" y="32263959"/>
          <a:ext cx="2080847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51288</xdr:colOff>
      <xdr:row>41</xdr:row>
      <xdr:rowOff>183173</xdr:rowOff>
    </xdr:from>
    <xdr:to>
      <xdr:col>17</xdr:col>
      <xdr:colOff>183173</xdr:colOff>
      <xdr:row>41</xdr:row>
      <xdr:rowOff>190499</xdr:rowOff>
    </xdr:to>
    <xdr:cxnSp macro="">
      <xdr:nvCxnSpPr>
        <xdr:cNvPr id="12" name="Straight Arrow Connector 3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CxnSpPr/>
      </xdr:nvCxnSpPr>
      <xdr:spPr>
        <a:xfrm>
          <a:off x="6322548" y="32674853"/>
          <a:ext cx="1998785" cy="732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15</xdr:col>
      <xdr:colOff>43962</xdr:colOff>
      <xdr:row>29</xdr:row>
      <xdr:rowOff>87923</xdr:rowOff>
    </xdr:from>
    <xdr:ext cx="652096" cy="251736"/>
    <xdr:sp macro="" textlink="">
      <xdr:nvSpPr>
        <xdr:cNvPr id="13" name="กล่องข้อความ 35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SpPr txBox="1"/>
      </xdr:nvSpPr>
      <xdr:spPr>
        <a:xfrm>
          <a:off x="7755402" y="30110723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9</xdr:col>
      <xdr:colOff>51288</xdr:colOff>
      <xdr:row>43</xdr:row>
      <xdr:rowOff>190500</xdr:rowOff>
    </xdr:from>
    <xdr:to>
      <xdr:col>18</xdr:col>
      <xdr:colOff>58616</xdr:colOff>
      <xdr:row>44</xdr:row>
      <xdr:rowOff>36634</xdr:rowOff>
    </xdr:to>
    <xdr:cxnSp macro="">
      <xdr:nvCxnSpPr>
        <xdr:cNvPr id="14" name="Straight Arrow Connector 3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CxnSpPr/>
      </xdr:nvCxnSpPr>
      <xdr:spPr>
        <a:xfrm>
          <a:off x="6322548" y="33078420"/>
          <a:ext cx="2102828" cy="442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36634</xdr:colOff>
      <xdr:row>45</xdr:row>
      <xdr:rowOff>175846</xdr:rowOff>
    </xdr:from>
    <xdr:to>
      <xdr:col>18</xdr:col>
      <xdr:colOff>0</xdr:colOff>
      <xdr:row>45</xdr:row>
      <xdr:rowOff>190500</xdr:rowOff>
    </xdr:to>
    <xdr:cxnSp macro="">
      <xdr:nvCxnSpPr>
        <xdr:cNvPr id="15" name="Straight Arrow Connector 3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CxnSpPr/>
      </xdr:nvCxnSpPr>
      <xdr:spPr>
        <a:xfrm>
          <a:off x="6307894" y="33460006"/>
          <a:ext cx="2058866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36634</xdr:colOff>
      <xdr:row>48</xdr:row>
      <xdr:rowOff>7326</xdr:rowOff>
    </xdr:from>
    <xdr:to>
      <xdr:col>18</xdr:col>
      <xdr:colOff>29308</xdr:colOff>
      <xdr:row>48</xdr:row>
      <xdr:rowOff>36634</xdr:rowOff>
    </xdr:to>
    <xdr:cxnSp macro="">
      <xdr:nvCxnSpPr>
        <xdr:cNvPr id="16" name="Straight Arrow Connector 3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CxnSpPr/>
      </xdr:nvCxnSpPr>
      <xdr:spPr>
        <a:xfrm>
          <a:off x="6307894" y="33885846"/>
          <a:ext cx="2088174" cy="2930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21981</xdr:colOff>
      <xdr:row>50</xdr:row>
      <xdr:rowOff>0</xdr:rowOff>
    </xdr:from>
    <xdr:to>
      <xdr:col>17</xdr:col>
      <xdr:colOff>227134</xdr:colOff>
      <xdr:row>50</xdr:row>
      <xdr:rowOff>14654</xdr:rowOff>
    </xdr:to>
    <xdr:cxnSp macro="">
      <xdr:nvCxnSpPr>
        <xdr:cNvPr id="17" name="Straight Arrow Connector 3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CxnSpPr/>
      </xdr:nvCxnSpPr>
      <xdr:spPr>
        <a:xfrm>
          <a:off x="6293241" y="34274760"/>
          <a:ext cx="2072053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29308</xdr:colOff>
      <xdr:row>51</xdr:row>
      <xdr:rowOff>146539</xdr:rowOff>
    </xdr:from>
    <xdr:to>
      <xdr:col>18</xdr:col>
      <xdr:colOff>0</xdr:colOff>
      <xdr:row>51</xdr:row>
      <xdr:rowOff>161193</xdr:rowOff>
    </xdr:to>
    <xdr:cxnSp macro="">
      <xdr:nvCxnSpPr>
        <xdr:cNvPr id="18" name="Straight Arrow Connector 3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CxnSpPr/>
      </xdr:nvCxnSpPr>
      <xdr:spPr>
        <a:xfrm>
          <a:off x="6300568" y="34619419"/>
          <a:ext cx="2066192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22860</xdr:colOff>
      <xdr:row>10</xdr:row>
      <xdr:rowOff>106681</xdr:rowOff>
    </xdr:from>
    <xdr:to>
      <xdr:col>17</xdr:col>
      <xdr:colOff>198120</xdr:colOff>
      <xdr:row>10</xdr:row>
      <xdr:rowOff>114300</xdr:rowOff>
    </xdr:to>
    <xdr:cxnSp macro="">
      <xdr:nvCxnSpPr>
        <xdr:cNvPr id="24" name="Straight Arrow Connector 3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CxnSpPr/>
      </xdr:nvCxnSpPr>
      <xdr:spPr>
        <a:xfrm>
          <a:off x="5783580" y="2179321"/>
          <a:ext cx="3154680" cy="761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29308</xdr:colOff>
      <xdr:row>37</xdr:row>
      <xdr:rowOff>161193</xdr:rowOff>
    </xdr:from>
    <xdr:to>
      <xdr:col>17</xdr:col>
      <xdr:colOff>234461</xdr:colOff>
      <xdr:row>37</xdr:row>
      <xdr:rowOff>162781</xdr:rowOff>
    </xdr:to>
    <xdr:cxnSp macro="">
      <xdr:nvCxnSpPr>
        <xdr:cNvPr id="27" name="Straight Arrow Connector 3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CxnSpPr/>
      </xdr:nvCxnSpPr>
      <xdr:spPr>
        <a:xfrm>
          <a:off x="6300568" y="31860393"/>
          <a:ext cx="2064433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29308</xdr:colOff>
      <xdr:row>53</xdr:row>
      <xdr:rowOff>161192</xdr:rowOff>
    </xdr:from>
    <xdr:to>
      <xdr:col>17</xdr:col>
      <xdr:colOff>227135</xdr:colOff>
      <xdr:row>53</xdr:row>
      <xdr:rowOff>190500</xdr:rowOff>
    </xdr:to>
    <xdr:cxnSp macro="">
      <xdr:nvCxnSpPr>
        <xdr:cNvPr id="28" name="Straight Arrow Connector 3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CxnSpPr/>
      </xdr:nvCxnSpPr>
      <xdr:spPr>
        <a:xfrm>
          <a:off x="6300568" y="35030312"/>
          <a:ext cx="2064727" cy="2930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102576</xdr:colOff>
      <xdr:row>68</xdr:row>
      <xdr:rowOff>0</xdr:rowOff>
    </xdr:from>
    <xdr:to>
      <xdr:col>17</xdr:col>
      <xdr:colOff>212480</xdr:colOff>
      <xdr:row>68</xdr:row>
      <xdr:rowOff>7327</xdr:rowOff>
    </xdr:to>
    <xdr:cxnSp macro="">
      <xdr:nvCxnSpPr>
        <xdr:cNvPr id="29" name="Straight Arrow Connector 3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CxnSpPr/>
      </xdr:nvCxnSpPr>
      <xdr:spPr>
        <a:xfrm>
          <a:off x="6373836" y="37932360"/>
          <a:ext cx="1976804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139211</xdr:colOff>
      <xdr:row>70</xdr:row>
      <xdr:rowOff>80597</xdr:rowOff>
    </xdr:from>
    <xdr:to>
      <xdr:col>17</xdr:col>
      <xdr:colOff>249115</xdr:colOff>
      <xdr:row>70</xdr:row>
      <xdr:rowOff>87924</xdr:rowOff>
    </xdr:to>
    <xdr:cxnSp macro="">
      <xdr:nvCxnSpPr>
        <xdr:cNvPr id="30" name="Straight Arrow Connector 3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CxnSpPr/>
      </xdr:nvCxnSpPr>
      <xdr:spPr>
        <a:xfrm>
          <a:off x="6410471" y="38409197"/>
          <a:ext cx="1953944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65942</xdr:colOff>
      <xdr:row>80</xdr:row>
      <xdr:rowOff>109904</xdr:rowOff>
    </xdr:from>
    <xdr:to>
      <xdr:col>17</xdr:col>
      <xdr:colOff>175846</xdr:colOff>
      <xdr:row>80</xdr:row>
      <xdr:rowOff>117231</xdr:rowOff>
    </xdr:to>
    <xdr:cxnSp macro="">
      <xdr:nvCxnSpPr>
        <xdr:cNvPr id="31" name="Straight Arrow Connector 3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CxnSpPr/>
      </xdr:nvCxnSpPr>
      <xdr:spPr>
        <a:xfrm>
          <a:off x="6337202" y="40617824"/>
          <a:ext cx="1976804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73269</xdr:colOff>
      <xdr:row>83</xdr:row>
      <xdr:rowOff>117231</xdr:rowOff>
    </xdr:from>
    <xdr:to>
      <xdr:col>17</xdr:col>
      <xdr:colOff>183173</xdr:colOff>
      <xdr:row>83</xdr:row>
      <xdr:rowOff>124558</xdr:rowOff>
    </xdr:to>
    <xdr:cxnSp macro="">
      <xdr:nvCxnSpPr>
        <xdr:cNvPr id="32" name="Straight Arrow Connector 3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CxnSpPr/>
      </xdr:nvCxnSpPr>
      <xdr:spPr>
        <a:xfrm>
          <a:off x="6344529" y="41219511"/>
          <a:ext cx="1976804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102577</xdr:colOff>
      <xdr:row>82</xdr:row>
      <xdr:rowOff>36634</xdr:rowOff>
    </xdr:from>
    <xdr:to>
      <xdr:col>17</xdr:col>
      <xdr:colOff>212481</xdr:colOff>
      <xdr:row>82</xdr:row>
      <xdr:rowOff>43961</xdr:rowOff>
    </xdr:to>
    <xdr:cxnSp macro="">
      <xdr:nvCxnSpPr>
        <xdr:cNvPr id="33" name="Straight Arrow Connector 3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CxnSpPr/>
      </xdr:nvCxnSpPr>
      <xdr:spPr>
        <a:xfrm>
          <a:off x="6373837" y="40940794"/>
          <a:ext cx="1976804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124557</xdr:colOff>
      <xdr:row>78</xdr:row>
      <xdr:rowOff>7327</xdr:rowOff>
    </xdr:from>
    <xdr:to>
      <xdr:col>17</xdr:col>
      <xdr:colOff>234461</xdr:colOff>
      <xdr:row>78</xdr:row>
      <xdr:rowOff>7327</xdr:rowOff>
    </xdr:to>
    <xdr:cxnSp macro="">
      <xdr:nvCxnSpPr>
        <xdr:cNvPr id="34" name="Straight Arrow Connector 3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CxnSpPr/>
      </xdr:nvCxnSpPr>
      <xdr:spPr>
        <a:xfrm>
          <a:off x="6395817" y="40119007"/>
          <a:ext cx="1969184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153866</xdr:colOff>
      <xdr:row>75</xdr:row>
      <xdr:rowOff>43961</xdr:rowOff>
    </xdr:from>
    <xdr:to>
      <xdr:col>18</xdr:col>
      <xdr:colOff>7328</xdr:colOff>
      <xdr:row>75</xdr:row>
      <xdr:rowOff>51288</xdr:rowOff>
    </xdr:to>
    <xdr:cxnSp macro="">
      <xdr:nvCxnSpPr>
        <xdr:cNvPr id="35" name="Straight Arrow Connector 3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CxnSpPr/>
      </xdr:nvCxnSpPr>
      <xdr:spPr>
        <a:xfrm>
          <a:off x="6425126" y="39561281"/>
          <a:ext cx="1948962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175846</xdr:colOff>
      <xdr:row>72</xdr:row>
      <xdr:rowOff>73269</xdr:rowOff>
    </xdr:from>
    <xdr:to>
      <xdr:col>18</xdr:col>
      <xdr:colOff>29308</xdr:colOff>
      <xdr:row>72</xdr:row>
      <xdr:rowOff>80596</xdr:rowOff>
    </xdr:to>
    <xdr:cxnSp macro="">
      <xdr:nvCxnSpPr>
        <xdr:cNvPr id="36" name="Straight Arrow Connector 3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CxnSpPr/>
      </xdr:nvCxnSpPr>
      <xdr:spPr>
        <a:xfrm>
          <a:off x="6447106" y="38996229"/>
          <a:ext cx="1948962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29308</xdr:colOff>
      <xdr:row>55</xdr:row>
      <xdr:rowOff>161192</xdr:rowOff>
    </xdr:from>
    <xdr:to>
      <xdr:col>17</xdr:col>
      <xdr:colOff>227135</xdr:colOff>
      <xdr:row>55</xdr:row>
      <xdr:rowOff>190500</xdr:rowOff>
    </xdr:to>
    <xdr:cxnSp macro="">
      <xdr:nvCxnSpPr>
        <xdr:cNvPr id="75" name="Straight Arrow Connector 3">
          <a:extLst>
            <a:ext uri="{FF2B5EF4-FFF2-40B4-BE49-F238E27FC236}">
              <a16:creationId xmlns:a16="http://schemas.microsoft.com/office/drawing/2014/main" id="{00000000-0008-0000-0600-00004B000000}"/>
            </a:ext>
          </a:extLst>
        </xdr:cNvPr>
        <xdr:cNvCxnSpPr/>
      </xdr:nvCxnSpPr>
      <xdr:spPr>
        <a:xfrm>
          <a:off x="6651088" y="11042552"/>
          <a:ext cx="2316187" cy="2930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7620</xdr:colOff>
      <xdr:row>16</xdr:row>
      <xdr:rowOff>189624</xdr:rowOff>
    </xdr:from>
    <xdr:to>
      <xdr:col>17</xdr:col>
      <xdr:colOff>167640</xdr:colOff>
      <xdr:row>16</xdr:row>
      <xdr:rowOff>190500</xdr:rowOff>
    </xdr:to>
    <xdr:cxnSp macro="">
      <xdr:nvCxnSpPr>
        <xdr:cNvPr id="37" name="Straight Arrow Connector 3">
          <a:extLst>
            <a:ext uri="{FF2B5EF4-FFF2-40B4-BE49-F238E27FC236}">
              <a16:creationId xmlns:a16="http://schemas.microsoft.com/office/drawing/2014/main" id="{DD2FC381-C5B5-42EF-B23D-D0B5FCFB9495}"/>
            </a:ext>
          </a:extLst>
        </xdr:cNvPr>
        <xdr:cNvCxnSpPr/>
      </xdr:nvCxnSpPr>
      <xdr:spPr>
        <a:xfrm>
          <a:off x="7955280" y="3450984"/>
          <a:ext cx="1920240" cy="87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243840</xdr:colOff>
      <xdr:row>12</xdr:row>
      <xdr:rowOff>106680</xdr:rowOff>
    </xdr:from>
    <xdr:to>
      <xdr:col>18</xdr:col>
      <xdr:colOff>0</xdr:colOff>
      <xdr:row>12</xdr:row>
      <xdr:rowOff>106680</xdr:rowOff>
    </xdr:to>
    <xdr:cxnSp macro="">
      <xdr:nvCxnSpPr>
        <xdr:cNvPr id="2" name="Straight Arrow Connector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CxnSpPr/>
      </xdr:nvCxnSpPr>
      <xdr:spPr>
        <a:xfrm>
          <a:off x="7033260" y="2575560"/>
          <a:ext cx="236220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7620</xdr:colOff>
      <xdr:row>17</xdr:row>
      <xdr:rowOff>114300</xdr:rowOff>
    </xdr:from>
    <xdr:to>
      <xdr:col>18</xdr:col>
      <xdr:colOff>0</xdr:colOff>
      <xdr:row>17</xdr:row>
      <xdr:rowOff>114300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CxnSpPr/>
      </xdr:nvCxnSpPr>
      <xdr:spPr>
        <a:xfrm>
          <a:off x="7078980" y="3573780"/>
          <a:ext cx="231648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59788</xdr:colOff>
      <xdr:row>20</xdr:row>
      <xdr:rowOff>107414</xdr:rowOff>
    </xdr:from>
    <xdr:to>
      <xdr:col>13</xdr:col>
      <xdr:colOff>36634</xdr:colOff>
      <xdr:row>20</xdr:row>
      <xdr:rowOff>116938</xdr:rowOff>
    </xdr:to>
    <xdr:cxnSp macro="">
      <xdr:nvCxnSpPr>
        <xdr:cNvPr id="6" name="Straight Arrow Connector 3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CxnSpPr/>
      </xdr:nvCxnSpPr>
      <xdr:spPr>
        <a:xfrm>
          <a:off x="7420708" y="4161254"/>
          <a:ext cx="601686" cy="952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251460</xdr:colOff>
      <xdr:row>23</xdr:row>
      <xdr:rowOff>76200</xdr:rowOff>
    </xdr:from>
    <xdr:to>
      <xdr:col>18</xdr:col>
      <xdr:colOff>0</xdr:colOff>
      <xdr:row>23</xdr:row>
      <xdr:rowOff>83820</xdr:rowOff>
    </xdr:to>
    <xdr:cxnSp macro="">
      <xdr:nvCxnSpPr>
        <xdr:cNvPr id="7" name="Straight Arrow Connector 3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CxnSpPr/>
      </xdr:nvCxnSpPr>
      <xdr:spPr>
        <a:xfrm flipV="1">
          <a:off x="7040880" y="4724400"/>
          <a:ext cx="2354580" cy="762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259080</xdr:colOff>
      <xdr:row>9</xdr:row>
      <xdr:rowOff>91440</xdr:rowOff>
    </xdr:from>
    <xdr:to>
      <xdr:col>18</xdr:col>
      <xdr:colOff>0</xdr:colOff>
      <xdr:row>9</xdr:row>
      <xdr:rowOff>91440</xdr:rowOff>
    </xdr:to>
    <xdr:cxnSp macro="">
      <xdr:nvCxnSpPr>
        <xdr:cNvPr id="15" name="Straight Arrow Connector 3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CxnSpPr/>
      </xdr:nvCxnSpPr>
      <xdr:spPr>
        <a:xfrm>
          <a:off x="7048500" y="1965960"/>
          <a:ext cx="234696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15</xdr:row>
      <xdr:rowOff>83820</xdr:rowOff>
    </xdr:from>
    <xdr:to>
      <xdr:col>18</xdr:col>
      <xdr:colOff>22860</xdr:colOff>
      <xdr:row>15</xdr:row>
      <xdr:rowOff>91440</xdr:rowOff>
    </xdr:to>
    <xdr:cxnSp macro="">
      <xdr:nvCxnSpPr>
        <xdr:cNvPr id="17" name="Straight Arrow Connector 3">
          <a:extLst>
            <a:ext uri="{FF2B5EF4-FFF2-40B4-BE49-F238E27FC236}">
              <a16:creationId xmlns:a16="http://schemas.microsoft.com/office/drawing/2014/main" id="{8807DB42-2EF2-4152-8DBC-B4340A5D200D}"/>
            </a:ext>
          </a:extLst>
        </xdr:cNvPr>
        <xdr:cNvCxnSpPr/>
      </xdr:nvCxnSpPr>
      <xdr:spPr>
        <a:xfrm>
          <a:off x="7071360" y="3147060"/>
          <a:ext cx="2346960" cy="762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15240</xdr:colOff>
      <xdr:row>26</xdr:row>
      <xdr:rowOff>30480</xdr:rowOff>
    </xdr:from>
    <xdr:to>
      <xdr:col>18</xdr:col>
      <xdr:colOff>0</xdr:colOff>
      <xdr:row>26</xdr:row>
      <xdr:rowOff>53341</xdr:rowOff>
    </xdr:to>
    <xdr:cxnSp macro="">
      <xdr:nvCxnSpPr>
        <xdr:cNvPr id="18" name="Straight Arrow Connector 3">
          <a:extLst>
            <a:ext uri="{FF2B5EF4-FFF2-40B4-BE49-F238E27FC236}">
              <a16:creationId xmlns:a16="http://schemas.microsoft.com/office/drawing/2014/main" id="{0B05E721-12BE-4B1F-8EB1-5A81413530AB}"/>
            </a:ext>
          </a:extLst>
        </xdr:cNvPr>
        <xdr:cNvCxnSpPr/>
      </xdr:nvCxnSpPr>
      <xdr:spPr>
        <a:xfrm>
          <a:off x="6804660" y="5273040"/>
          <a:ext cx="2590800" cy="2286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15240</xdr:colOff>
      <xdr:row>12</xdr:row>
      <xdr:rowOff>106680</xdr:rowOff>
    </xdr:from>
    <xdr:to>
      <xdr:col>17</xdr:col>
      <xdr:colOff>312420</xdr:colOff>
      <xdr:row>12</xdr:row>
      <xdr:rowOff>114300</xdr:rowOff>
    </xdr:to>
    <xdr:cxnSp macro="">
      <xdr:nvCxnSpPr>
        <xdr:cNvPr id="2" name="Straight Arrow Connector 3">
          <a:extLst>
            <a:ext uri="{FF2B5EF4-FFF2-40B4-BE49-F238E27FC236}">
              <a16:creationId xmlns:a16="http://schemas.microsoft.com/office/drawing/2014/main" id="{0D9D3FF2-DE29-46BF-B1AF-29FE68DBD514}"/>
            </a:ext>
          </a:extLst>
        </xdr:cNvPr>
        <xdr:cNvCxnSpPr/>
      </xdr:nvCxnSpPr>
      <xdr:spPr>
        <a:xfrm flipV="1">
          <a:off x="6827520" y="2575560"/>
          <a:ext cx="3002280" cy="762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29310</xdr:colOff>
      <xdr:row>15</xdr:row>
      <xdr:rowOff>80600</xdr:rowOff>
    </xdr:from>
    <xdr:to>
      <xdr:col>17</xdr:col>
      <xdr:colOff>304800</xdr:colOff>
      <xdr:row>15</xdr:row>
      <xdr:rowOff>83820</xdr:rowOff>
    </xdr:to>
    <xdr:cxnSp macro="">
      <xdr:nvCxnSpPr>
        <xdr:cNvPr id="3" name="Straight Arrow Connector 3">
          <a:extLst>
            <a:ext uri="{FF2B5EF4-FFF2-40B4-BE49-F238E27FC236}">
              <a16:creationId xmlns:a16="http://schemas.microsoft.com/office/drawing/2014/main" id="{FCEAA769-5874-4AE5-B999-C281039B83CE}"/>
            </a:ext>
          </a:extLst>
        </xdr:cNvPr>
        <xdr:cNvCxnSpPr/>
      </xdr:nvCxnSpPr>
      <xdr:spPr>
        <a:xfrm>
          <a:off x="6841590" y="3143840"/>
          <a:ext cx="2980590" cy="322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14947</xdr:colOff>
      <xdr:row>17</xdr:row>
      <xdr:rowOff>92028</xdr:rowOff>
    </xdr:from>
    <xdr:to>
      <xdr:col>17</xdr:col>
      <xdr:colOff>304800</xdr:colOff>
      <xdr:row>17</xdr:row>
      <xdr:rowOff>114300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C2BC4C13-C1EA-446D-8F15-DE6C41B647D3}"/>
            </a:ext>
          </a:extLst>
        </xdr:cNvPr>
        <xdr:cNvCxnSpPr/>
      </xdr:nvCxnSpPr>
      <xdr:spPr>
        <a:xfrm>
          <a:off x="6499567" y="3551508"/>
          <a:ext cx="3322613" cy="2227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29308</xdr:colOff>
      <xdr:row>22</xdr:row>
      <xdr:rowOff>115034</xdr:rowOff>
    </xdr:from>
    <xdr:to>
      <xdr:col>16</xdr:col>
      <xdr:colOff>30480</xdr:colOff>
      <xdr:row>22</xdr:row>
      <xdr:rowOff>121920</xdr:rowOff>
    </xdr:to>
    <xdr:cxnSp macro="">
      <xdr:nvCxnSpPr>
        <xdr:cNvPr id="5" name="Straight Arrow Connector 3">
          <a:extLst>
            <a:ext uri="{FF2B5EF4-FFF2-40B4-BE49-F238E27FC236}">
              <a16:creationId xmlns:a16="http://schemas.microsoft.com/office/drawing/2014/main" id="{4B339601-8A8B-4E78-BE27-9E2715A48E59}"/>
            </a:ext>
          </a:extLst>
        </xdr:cNvPr>
        <xdr:cNvCxnSpPr/>
      </xdr:nvCxnSpPr>
      <xdr:spPr>
        <a:xfrm>
          <a:off x="6262468" y="4565114"/>
          <a:ext cx="2546252" cy="688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281352</xdr:colOff>
      <xdr:row>25</xdr:row>
      <xdr:rowOff>76200</xdr:rowOff>
    </xdr:from>
    <xdr:to>
      <xdr:col>17</xdr:col>
      <xdr:colOff>281940</xdr:colOff>
      <xdr:row>25</xdr:row>
      <xdr:rowOff>99794</xdr:rowOff>
    </xdr:to>
    <xdr:cxnSp macro="">
      <xdr:nvCxnSpPr>
        <xdr:cNvPr id="6" name="Straight Arrow Connector 3">
          <a:extLst>
            <a:ext uri="{FF2B5EF4-FFF2-40B4-BE49-F238E27FC236}">
              <a16:creationId xmlns:a16="http://schemas.microsoft.com/office/drawing/2014/main" id="{95D0710F-55A0-4845-AFF2-B277531E139B}"/>
            </a:ext>
          </a:extLst>
        </xdr:cNvPr>
        <xdr:cNvCxnSpPr/>
      </xdr:nvCxnSpPr>
      <xdr:spPr>
        <a:xfrm flipV="1">
          <a:off x="6430692" y="4724400"/>
          <a:ext cx="3368628" cy="2359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15240</xdr:colOff>
      <xdr:row>43</xdr:row>
      <xdr:rowOff>190500</xdr:rowOff>
    </xdr:from>
    <xdr:to>
      <xdr:col>17</xdr:col>
      <xdr:colOff>297180</xdr:colOff>
      <xdr:row>43</xdr:row>
      <xdr:rowOff>190500</xdr:rowOff>
    </xdr:to>
    <xdr:cxnSp macro="">
      <xdr:nvCxnSpPr>
        <xdr:cNvPr id="9" name="Straight Arrow Connector 3">
          <a:extLst>
            <a:ext uri="{FF2B5EF4-FFF2-40B4-BE49-F238E27FC236}">
              <a16:creationId xmlns:a16="http://schemas.microsoft.com/office/drawing/2014/main" id="{E40BED9A-4EA6-4432-9E6B-22C6726266EF}"/>
            </a:ext>
          </a:extLst>
        </xdr:cNvPr>
        <xdr:cNvCxnSpPr/>
      </xdr:nvCxnSpPr>
      <xdr:spPr>
        <a:xfrm>
          <a:off x="6499860" y="9685020"/>
          <a:ext cx="331470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38100</xdr:colOff>
      <xdr:row>41</xdr:row>
      <xdr:rowOff>91440</xdr:rowOff>
    </xdr:from>
    <xdr:to>
      <xdr:col>18</xdr:col>
      <xdr:colOff>22860</xdr:colOff>
      <xdr:row>41</xdr:row>
      <xdr:rowOff>106680</xdr:rowOff>
    </xdr:to>
    <xdr:cxnSp macro="">
      <xdr:nvCxnSpPr>
        <xdr:cNvPr id="11" name="Straight Arrow Connector 3">
          <a:extLst>
            <a:ext uri="{FF2B5EF4-FFF2-40B4-BE49-F238E27FC236}">
              <a16:creationId xmlns:a16="http://schemas.microsoft.com/office/drawing/2014/main" id="{9EA3E882-D9F5-42EB-8C1E-39EEF21457E4}"/>
            </a:ext>
          </a:extLst>
        </xdr:cNvPr>
        <xdr:cNvCxnSpPr/>
      </xdr:nvCxnSpPr>
      <xdr:spPr>
        <a:xfrm flipV="1">
          <a:off x="6850380" y="8001000"/>
          <a:ext cx="3048000" cy="1524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20223</xdr:colOff>
      <xdr:row>9</xdr:row>
      <xdr:rowOff>91440</xdr:rowOff>
    </xdr:from>
    <xdr:to>
      <xdr:col>17</xdr:col>
      <xdr:colOff>297180</xdr:colOff>
      <xdr:row>9</xdr:row>
      <xdr:rowOff>109906</xdr:rowOff>
    </xdr:to>
    <xdr:cxnSp macro="">
      <xdr:nvCxnSpPr>
        <xdr:cNvPr id="13" name="Straight Arrow Connector 3">
          <a:extLst>
            <a:ext uri="{FF2B5EF4-FFF2-40B4-BE49-F238E27FC236}">
              <a16:creationId xmlns:a16="http://schemas.microsoft.com/office/drawing/2014/main" id="{B730A4E3-2665-4E47-AE69-6DF4587BDEF9}"/>
            </a:ext>
          </a:extLst>
        </xdr:cNvPr>
        <xdr:cNvCxnSpPr/>
      </xdr:nvCxnSpPr>
      <xdr:spPr>
        <a:xfrm flipV="1">
          <a:off x="6832503" y="1965960"/>
          <a:ext cx="2982057" cy="1846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266112</xdr:colOff>
      <xdr:row>27</xdr:row>
      <xdr:rowOff>175260</xdr:rowOff>
    </xdr:from>
    <xdr:to>
      <xdr:col>17</xdr:col>
      <xdr:colOff>281940</xdr:colOff>
      <xdr:row>27</xdr:row>
      <xdr:rowOff>183614</xdr:rowOff>
    </xdr:to>
    <xdr:cxnSp macro="">
      <xdr:nvCxnSpPr>
        <xdr:cNvPr id="16" name="Straight Arrow Connector 3">
          <a:extLst>
            <a:ext uri="{FF2B5EF4-FFF2-40B4-BE49-F238E27FC236}">
              <a16:creationId xmlns:a16="http://schemas.microsoft.com/office/drawing/2014/main" id="{4E0A86A8-C008-4784-A5A3-6F68427087BA}"/>
            </a:ext>
          </a:extLst>
        </xdr:cNvPr>
        <xdr:cNvCxnSpPr/>
      </xdr:nvCxnSpPr>
      <xdr:spPr>
        <a:xfrm flipV="1">
          <a:off x="6750732" y="5219700"/>
          <a:ext cx="3048588" cy="83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53340</xdr:colOff>
      <xdr:row>46</xdr:row>
      <xdr:rowOff>38100</xdr:rowOff>
    </xdr:from>
    <xdr:to>
      <xdr:col>18</xdr:col>
      <xdr:colOff>38100</xdr:colOff>
      <xdr:row>46</xdr:row>
      <xdr:rowOff>38100</xdr:rowOff>
    </xdr:to>
    <xdr:cxnSp macro="">
      <xdr:nvCxnSpPr>
        <xdr:cNvPr id="12" name="Straight Arrow Connector 3">
          <a:extLst>
            <a:ext uri="{FF2B5EF4-FFF2-40B4-BE49-F238E27FC236}">
              <a16:creationId xmlns:a16="http://schemas.microsoft.com/office/drawing/2014/main" id="{25A3582D-B248-4959-8C50-979DF9AD294F}"/>
            </a:ext>
          </a:extLst>
        </xdr:cNvPr>
        <xdr:cNvCxnSpPr/>
      </xdr:nvCxnSpPr>
      <xdr:spPr>
        <a:xfrm>
          <a:off x="6286500" y="9334500"/>
          <a:ext cx="308610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60960</xdr:colOff>
      <xdr:row>49</xdr:row>
      <xdr:rowOff>53340</xdr:rowOff>
    </xdr:from>
    <xdr:to>
      <xdr:col>18</xdr:col>
      <xdr:colOff>45720</xdr:colOff>
      <xdr:row>49</xdr:row>
      <xdr:rowOff>53340</xdr:rowOff>
    </xdr:to>
    <xdr:cxnSp macro="">
      <xdr:nvCxnSpPr>
        <xdr:cNvPr id="14" name="Straight Arrow Connector 3">
          <a:extLst>
            <a:ext uri="{FF2B5EF4-FFF2-40B4-BE49-F238E27FC236}">
              <a16:creationId xmlns:a16="http://schemas.microsoft.com/office/drawing/2014/main" id="{79E7F43D-B3B0-459E-AE7F-FFEFB6E207D1}"/>
            </a:ext>
          </a:extLst>
        </xdr:cNvPr>
        <xdr:cNvCxnSpPr/>
      </xdr:nvCxnSpPr>
      <xdr:spPr>
        <a:xfrm>
          <a:off x="6294120" y="9944100"/>
          <a:ext cx="308610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15240</xdr:colOff>
      <xdr:row>12</xdr:row>
      <xdr:rowOff>129540</xdr:rowOff>
    </xdr:from>
    <xdr:to>
      <xdr:col>13</xdr:col>
      <xdr:colOff>45720</xdr:colOff>
      <xdr:row>12</xdr:row>
      <xdr:rowOff>144780</xdr:rowOff>
    </xdr:to>
    <xdr:cxnSp macro="">
      <xdr:nvCxnSpPr>
        <xdr:cNvPr id="2" name="Straight Arrow Connector 3">
          <a:extLst>
            <a:ext uri="{FF2B5EF4-FFF2-40B4-BE49-F238E27FC236}">
              <a16:creationId xmlns:a16="http://schemas.microsoft.com/office/drawing/2014/main" id="{F2FCF796-EF12-4B9F-84DB-A735E59176D8}"/>
            </a:ext>
          </a:extLst>
        </xdr:cNvPr>
        <xdr:cNvCxnSpPr/>
      </xdr:nvCxnSpPr>
      <xdr:spPr>
        <a:xfrm>
          <a:off x="6347460" y="2598420"/>
          <a:ext cx="1798320" cy="1524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15</xdr:row>
      <xdr:rowOff>106680</xdr:rowOff>
    </xdr:from>
    <xdr:to>
      <xdr:col>13</xdr:col>
      <xdr:colOff>53340</xdr:colOff>
      <xdr:row>15</xdr:row>
      <xdr:rowOff>106680</xdr:rowOff>
    </xdr:to>
    <xdr:cxnSp macro="">
      <xdr:nvCxnSpPr>
        <xdr:cNvPr id="3" name="Straight Arrow Connector 3">
          <a:extLst>
            <a:ext uri="{FF2B5EF4-FFF2-40B4-BE49-F238E27FC236}">
              <a16:creationId xmlns:a16="http://schemas.microsoft.com/office/drawing/2014/main" id="{9E33B821-FFB3-4F37-A236-891CE9F8A253}"/>
            </a:ext>
          </a:extLst>
        </xdr:cNvPr>
        <xdr:cNvCxnSpPr/>
      </xdr:nvCxnSpPr>
      <xdr:spPr>
        <a:xfrm>
          <a:off x="6332220" y="3169920"/>
          <a:ext cx="182118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15240</xdr:colOff>
      <xdr:row>18</xdr:row>
      <xdr:rowOff>38100</xdr:rowOff>
    </xdr:from>
    <xdr:to>
      <xdr:col>13</xdr:col>
      <xdr:colOff>7620</xdr:colOff>
      <xdr:row>18</xdr:row>
      <xdr:rowOff>60960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98397D47-C729-4BA1-A966-5712B2F858CD}"/>
            </a:ext>
          </a:extLst>
        </xdr:cNvPr>
        <xdr:cNvCxnSpPr/>
      </xdr:nvCxnSpPr>
      <xdr:spPr>
        <a:xfrm flipV="1">
          <a:off x="6347460" y="3695700"/>
          <a:ext cx="1760220" cy="2286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623668</xdr:colOff>
      <xdr:row>20</xdr:row>
      <xdr:rowOff>191234</xdr:rowOff>
    </xdr:from>
    <xdr:to>
      <xdr:col>13</xdr:col>
      <xdr:colOff>15240</xdr:colOff>
      <xdr:row>21</xdr:row>
      <xdr:rowOff>15240</xdr:rowOff>
    </xdr:to>
    <xdr:cxnSp macro="">
      <xdr:nvCxnSpPr>
        <xdr:cNvPr id="5" name="Straight Arrow Connector 3">
          <a:extLst>
            <a:ext uri="{FF2B5EF4-FFF2-40B4-BE49-F238E27FC236}">
              <a16:creationId xmlns:a16="http://schemas.microsoft.com/office/drawing/2014/main" id="{67968DC7-2FA5-4944-92CB-C35894774FA7}"/>
            </a:ext>
          </a:extLst>
        </xdr:cNvPr>
        <xdr:cNvCxnSpPr/>
      </xdr:nvCxnSpPr>
      <xdr:spPr>
        <a:xfrm>
          <a:off x="6331048" y="4245074"/>
          <a:ext cx="1784252" cy="2212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594360</xdr:colOff>
      <xdr:row>9</xdr:row>
      <xdr:rowOff>129540</xdr:rowOff>
    </xdr:from>
    <xdr:to>
      <xdr:col>13</xdr:col>
      <xdr:colOff>15240</xdr:colOff>
      <xdr:row>9</xdr:row>
      <xdr:rowOff>129540</xdr:rowOff>
    </xdr:to>
    <xdr:cxnSp macro="">
      <xdr:nvCxnSpPr>
        <xdr:cNvPr id="9" name="Straight Arrow Connector 3">
          <a:extLst>
            <a:ext uri="{FF2B5EF4-FFF2-40B4-BE49-F238E27FC236}">
              <a16:creationId xmlns:a16="http://schemas.microsoft.com/office/drawing/2014/main" id="{04661095-1C8B-49C8-9D1C-CD5BD8B69AC2}"/>
            </a:ext>
          </a:extLst>
        </xdr:cNvPr>
        <xdr:cNvCxnSpPr/>
      </xdr:nvCxnSpPr>
      <xdr:spPr>
        <a:xfrm>
          <a:off x="6301740" y="2004060"/>
          <a:ext cx="181356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6667</xdr:colOff>
      <xdr:row>38</xdr:row>
      <xdr:rowOff>165418</xdr:rowOff>
    </xdr:from>
    <xdr:to>
      <xdr:col>15</xdr:col>
      <xdr:colOff>66040</xdr:colOff>
      <xdr:row>38</xdr:row>
      <xdr:rowOff>170180</xdr:rowOff>
    </xdr:to>
    <xdr:cxnSp macro="">
      <xdr:nvCxnSpPr>
        <xdr:cNvPr id="12" name="Straight Arrow Connector 3">
          <a:extLst>
            <a:ext uri="{FF2B5EF4-FFF2-40B4-BE49-F238E27FC236}">
              <a16:creationId xmlns:a16="http://schemas.microsoft.com/office/drawing/2014/main" id="{3BC9D033-8E74-4A26-BB3E-40FE221CBFDA}"/>
            </a:ext>
          </a:extLst>
        </xdr:cNvPr>
        <xdr:cNvCxnSpPr/>
      </xdr:nvCxnSpPr>
      <xdr:spPr>
        <a:xfrm>
          <a:off x="7085647" y="7899718"/>
          <a:ext cx="1629093" cy="476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111125</xdr:colOff>
      <xdr:row>29</xdr:row>
      <xdr:rowOff>190499</xdr:rowOff>
    </xdr:from>
    <xdr:ext cx="652096" cy="269876"/>
    <xdr:sp macro="" textlink="">
      <xdr:nvSpPr>
        <xdr:cNvPr id="13" name="กล่องข้อความ 12">
          <a:extLst>
            <a:ext uri="{FF2B5EF4-FFF2-40B4-BE49-F238E27FC236}">
              <a16:creationId xmlns:a16="http://schemas.microsoft.com/office/drawing/2014/main" id="{F9C933D4-88B0-4E82-88B6-DF23E03CD55B}"/>
            </a:ext>
          </a:extLst>
        </xdr:cNvPr>
        <xdr:cNvSpPr txBox="1"/>
      </xdr:nvSpPr>
      <xdr:spPr>
        <a:xfrm>
          <a:off x="8500745" y="190499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9</xdr:col>
      <xdr:colOff>15240</xdr:colOff>
      <xdr:row>46</xdr:row>
      <xdr:rowOff>0</xdr:rowOff>
    </xdr:from>
    <xdr:to>
      <xdr:col>15</xdr:col>
      <xdr:colOff>22860</xdr:colOff>
      <xdr:row>46</xdr:row>
      <xdr:rowOff>15240</xdr:rowOff>
    </xdr:to>
    <xdr:cxnSp macro="">
      <xdr:nvCxnSpPr>
        <xdr:cNvPr id="14" name="Straight Arrow Connector 3">
          <a:extLst>
            <a:ext uri="{FF2B5EF4-FFF2-40B4-BE49-F238E27FC236}">
              <a16:creationId xmlns:a16="http://schemas.microsoft.com/office/drawing/2014/main" id="{C245B985-71D2-4EA5-85D6-2A7EF09AF8D1}"/>
            </a:ext>
          </a:extLst>
        </xdr:cNvPr>
        <xdr:cNvCxnSpPr/>
      </xdr:nvCxnSpPr>
      <xdr:spPr>
        <a:xfrm>
          <a:off x="7094220" y="9319260"/>
          <a:ext cx="1577340" cy="1524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66</xdr:row>
      <xdr:rowOff>114300</xdr:rowOff>
    </xdr:from>
    <xdr:to>
      <xdr:col>16</xdr:col>
      <xdr:colOff>0</xdr:colOff>
      <xdr:row>66</xdr:row>
      <xdr:rowOff>114300</xdr:rowOff>
    </xdr:to>
    <xdr:cxnSp macro="">
      <xdr:nvCxnSpPr>
        <xdr:cNvPr id="15" name="Straight Arrow Connector 3">
          <a:extLst>
            <a:ext uri="{FF2B5EF4-FFF2-40B4-BE49-F238E27FC236}">
              <a16:creationId xmlns:a16="http://schemas.microsoft.com/office/drawing/2014/main" id="{793B4923-4A36-49E4-A83D-FC190BDB40AF}"/>
            </a:ext>
          </a:extLst>
        </xdr:cNvPr>
        <xdr:cNvCxnSpPr/>
      </xdr:nvCxnSpPr>
      <xdr:spPr>
        <a:xfrm>
          <a:off x="7338060" y="13754100"/>
          <a:ext cx="156972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198437</xdr:colOff>
      <xdr:row>57</xdr:row>
      <xdr:rowOff>111124</xdr:rowOff>
    </xdr:from>
    <xdr:ext cx="652096" cy="269876"/>
    <xdr:sp macro="" textlink="">
      <xdr:nvSpPr>
        <xdr:cNvPr id="16" name="กล่องข้อความ 15">
          <a:extLst>
            <a:ext uri="{FF2B5EF4-FFF2-40B4-BE49-F238E27FC236}">
              <a16:creationId xmlns:a16="http://schemas.microsoft.com/office/drawing/2014/main" id="{8C80D4A1-0DA0-4ACC-B4EA-AB605D8E7D67}"/>
            </a:ext>
          </a:extLst>
        </xdr:cNvPr>
        <xdr:cNvSpPr txBox="1"/>
      </xdr:nvSpPr>
      <xdr:spPr>
        <a:xfrm>
          <a:off x="8588057" y="6169024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8</xdr:col>
      <xdr:colOff>256858</xdr:colOff>
      <xdr:row>72</xdr:row>
      <xdr:rowOff>140336</xdr:rowOff>
    </xdr:from>
    <xdr:to>
      <xdr:col>16</xdr:col>
      <xdr:colOff>0</xdr:colOff>
      <xdr:row>72</xdr:row>
      <xdr:rowOff>144780</xdr:rowOff>
    </xdr:to>
    <xdr:cxnSp macro="">
      <xdr:nvCxnSpPr>
        <xdr:cNvPr id="17" name="Straight Arrow Connector 3">
          <a:extLst>
            <a:ext uri="{FF2B5EF4-FFF2-40B4-BE49-F238E27FC236}">
              <a16:creationId xmlns:a16="http://schemas.microsoft.com/office/drawing/2014/main" id="{28200B10-10F1-4BB4-94E1-E003D4863810}"/>
            </a:ext>
          </a:extLst>
        </xdr:cNvPr>
        <xdr:cNvCxnSpPr/>
      </xdr:nvCxnSpPr>
      <xdr:spPr>
        <a:xfrm>
          <a:off x="7061518" y="14968856"/>
          <a:ext cx="1846262" cy="444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317</xdr:colOff>
      <xdr:row>124</xdr:row>
      <xdr:rowOff>149544</xdr:rowOff>
    </xdr:from>
    <xdr:to>
      <xdr:col>13</xdr:col>
      <xdr:colOff>30480</xdr:colOff>
      <xdr:row>124</xdr:row>
      <xdr:rowOff>167640</xdr:rowOff>
    </xdr:to>
    <xdr:cxnSp macro="">
      <xdr:nvCxnSpPr>
        <xdr:cNvPr id="18" name="Straight Arrow Connector 3">
          <a:extLst>
            <a:ext uri="{FF2B5EF4-FFF2-40B4-BE49-F238E27FC236}">
              <a16:creationId xmlns:a16="http://schemas.microsoft.com/office/drawing/2014/main" id="{ED1A2C8D-7B22-456B-9E76-380E340CF26D}"/>
            </a:ext>
          </a:extLst>
        </xdr:cNvPr>
        <xdr:cNvCxnSpPr/>
      </xdr:nvCxnSpPr>
      <xdr:spPr>
        <a:xfrm>
          <a:off x="6568757" y="25508904"/>
          <a:ext cx="1561783" cy="1809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190500</xdr:colOff>
      <xdr:row>115</xdr:row>
      <xdr:rowOff>119061</xdr:rowOff>
    </xdr:from>
    <xdr:ext cx="652096" cy="269876"/>
    <xdr:sp macro="" textlink="">
      <xdr:nvSpPr>
        <xdr:cNvPr id="19" name="กล่องข้อความ 15">
          <a:extLst>
            <a:ext uri="{FF2B5EF4-FFF2-40B4-BE49-F238E27FC236}">
              <a16:creationId xmlns:a16="http://schemas.microsoft.com/office/drawing/2014/main" id="{BC4A5A8A-C9DB-44B3-87E0-DDAED6563985}"/>
            </a:ext>
          </a:extLst>
        </xdr:cNvPr>
        <xdr:cNvSpPr txBox="1"/>
      </xdr:nvSpPr>
      <xdr:spPr>
        <a:xfrm>
          <a:off x="8580120" y="18117501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6</xdr:col>
      <xdr:colOff>9525</xdr:colOff>
      <xdr:row>130</xdr:row>
      <xdr:rowOff>112079</xdr:rowOff>
    </xdr:from>
    <xdr:to>
      <xdr:col>12</xdr:col>
      <xdr:colOff>38100</xdr:colOff>
      <xdr:row>130</xdr:row>
      <xdr:rowOff>114300</xdr:rowOff>
    </xdr:to>
    <xdr:cxnSp macro="">
      <xdr:nvCxnSpPr>
        <xdr:cNvPr id="20" name="Straight Arrow Connector 3">
          <a:extLst>
            <a:ext uri="{FF2B5EF4-FFF2-40B4-BE49-F238E27FC236}">
              <a16:creationId xmlns:a16="http://schemas.microsoft.com/office/drawing/2014/main" id="{58AF5083-73AC-425B-9067-8D69159E925C}"/>
            </a:ext>
          </a:extLst>
        </xdr:cNvPr>
        <xdr:cNvCxnSpPr/>
      </xdr:nvCxnSpPr>
      <xdr:spPr>
        <a:xfrm>
          <a:off x="6341745" y="26660159"/>
          <a:ext cx="1506855" cy="222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79375</xdr:colOff>
      <xdr:row>212</xdr:row>
      <xdr:rowOff>87312</xdr:rowOff>
    </xdr:from>
    <xdr:to>
      <xdr:col>17</xdr:col>
      <xdr:colOff>206376</xdr:colOff>
      <xdr:row>212</xdr:row>
      <xdr:rowOff>111126</xdr:rowOff>
    </xdr:to>
    <xdr:cxnSp macro="">
      <xdr:nvCxnSpPr>
        <xdr:cNvPr id="21" name="Straight Arrow Connector 3">
          <a:extLst>
            <a:ext uri="{FF2B5EF4-FFF2-40B4-BE49-F238E27FC236}">
              <a16:creationId xmlns:a16="http://schemas.microsoft.com/office/drawing/2014/main" id="{63EED438-616D-447B-AECC-010C57E248BD}"/>
            </a:ext>
          </a:extLst>
        </xdr:cNvPr>
        <xdr:cNvCxnSpPr/>
      </xdr:nvCxnSpPr>
      <xdr:spPr>
        <a:xfrm>
          <a:off x="6533515" y="37387212"/>
          <a:ext cx="2801621" cy="2381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127000</xdr:colOff>
      <xdr:row>203</xdr:row>
      <xdr:rowOff>103186</xdr:rowOff>
    </xdr:from>
    <xdr:ext cx="652096" cy="269876"/>
    <xdr:sp macro="" textlink="">
      <xdr:nvSpPr>
        <xdr:cNvPr id="22" name="กล่องข้อความ 15">
          <a:extLst>
            <a:ext uri="{FF2B5EF4-FFF2-40B4-BE49-F238E27FC236}">
              <a16:creationId xmlns:a16="http://schemas.microsoft.com/office/drawing/2014/main" id="{3F93FFB4-7753-4FFC-B20F-4DB97EB3067B}"/>
            </a:ext>
          </a:extLst>
        </xdr:cNvPr>
        <xdr:cNvSpPr txBox="1"/>
      </xdr:nvSpPr>
      <xdr:spPr>
        <a:xfrm>
          <a:off x="8516620" y="35482846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6</xdr:col>
      <xdr:colOff>15875</xdr:colOff>
      <xdr:row>214</xdr:row>
      <xdr:rowOff>222250</xdr:rowOff>
    </xdr:from>
    <xdr:to>
      <xdr:col>17</xdr:col>
      <xdr:colOff>142876</xdr:colOff>
      <xdr:row>215</xdr:row>
      <xdr:rowOff>7939</xdr:rowOff>
    </xdr:to>
    <xdr:cxnSp macro="">
      <xdr:nvCxnSpPr>
        <xdr:cNvPr id="23" name="Straight Arrow Connector 3">
          <a:extLst>
            <a:ext uri="{FF2B5EF4-FFF2-40B4-BE49-F238E27FC236}">
              <a16:creationId xmlns:a16="http://schemas.microsoft.com/office/drawing/2014/main" id="{E5AD30C0-B328-4736-AC95-FA66139E160A}"/>
            </a:ext>
          </a:extLst>
        </xdr:cNvPr>
        <xdr:cNvCxnSpPr/>
      </xdr:nvCxnSpPr>
      <xdr:spPr>
        <a:xfrm>
          <a:off x="6470015" y="37895530"/>
          <a:ext cx="2801621" cy="666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219</xdr:row>
      <xdr:rowOff>7938</xdr:rowOff>
    </xdr:from>
    <xdr:to>
      <xdr:col>17</xdr:col>
      <xdr:colOff>127001</xdr:colOff>
      <xdr:row>219</xdr:row>
      <xdr:rowOff>31752</xdr:rowOff>
    </xdr:to>
    <xdr:cxnSp macro="">
      <xdr:nvCxnSpPr>
        <xdr:cNvPr id="24" name="Straight Arrow Connector 3">
          <a:extLst>
            <a:ext uri="{FF2B5EF4-FFF2-40B4-BE49-F238E27FC236}">
              <a16:creationId xmlns:a16="http://schemas.microsoft.com/office/drawing/2014/main" id="{A8F10140-B6EE-4CAD-A5D3-B3DA46626994}"/>
            </a:ext>
          </a:extLst>
        </xdr:cNvPr>
        <xdr:cNvCxnSpPr/>
      </xdr:nvCxnSpPr>
      <xdr:spPr>
        <a:xfrm>
          <a:off x="6454140" y="38694678"/>
          <a:ext cx="2801621" cy="2381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31749</xdr:colOff>
      <xdr:row>220</xdr:row>
      <xdr:rowOff>222250</xdr:rowOff>
    </xdr:from>
    <xdr:to>
      <xdr:col>17</xdr:col>
      <xdr:colOff>158750</xdr:colOff>
      <xdr:row>221</xdr:row>
      <xdr:rowOff>7939</xdr:rowOff>
    </xdr:to>
    <xdr:cxnSp macro="">
      <xdr:nvCxnSpPr>
        <xdr:cNvPr id="25" name="Straight Arrow Connector 3">
          <a:extLst>
            <a:ext uri="{FF2B5EF4-FFF2-40B4-BE49-F238E27FC236}">
              <a16:creationId xmlns:a16="http://schemas.microsoft.com/office/drawing/2014/main" id="{F12B1087-078C-406B-B1E1-C68749150BA8}"/>
            </a:ext>
          </a:extLst>
        </xdr:cNvPr>
        <xdr:cNvCxnSpPr/>
      </xdr:nvCxnSpPr>
      <xdr:spPr>
        <a:xfrm>
          <a:off x="6485889" y="39084250"/>
          <a:ext cx="2801621" cy="666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39687</xdr:colOff>
      <xdr:row>223</xdr:row>
      <xdr:rowOff>0</xdr:rowOff>
    </xdr:from>
    <xdr:to>
      <xdr:col>17</xdr:col>
      <xdr:colOff>166688</xdr:colOff>
      <xdr:row>223</xdr:row>
      <xdr:rowOff>23814</xdr:rowOff>
    </xdr:to>
    <xdr:cxnSp macro="">
      <xdr:nvCxnSpPr>
        <xdr:cNvPr id="26" name="Straight Arrow Connector 3">
          <a:extLst>
            <a:ext uri="{FF2B5EF4-FFF2-40B4-BE49-F238E27FC236}">
              <a16:creationId xmlns:a16="http://schemas.microsoft.com/office/drawing/2014/main" id="{D390D9DD-6CAB-4BC2-AE40-49C9C6436D52}"/>
            </a:ext>
          </a:extLst>
        </xdr:cNvPr>
        <xdr:cNvCxnSpPr/>
      </xdr:nvCxnSpPr>
      <xdr:spPr>
        <a:xfrm>
          <a:off x="6493827" y="39479220"/>
          <a:ext cx="2801621" cy="2381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24130</xdr:colOff>
      <xdr:row>224</xdr:row>
      <xdr:rowOff>190817</xdr:rowOff>
    </xdr:from>
    <xdr:to>
      <xdr:col>17</xdr:col>
      <xdr:colOff>151131</xdr:colOff>
      <xdr:row>225</xdr:row>
      <xdr:rowOff>16511</xdr:rowOff>
    </xdr:to>
    <xdr:cxnSp macro="">
      <xdr:nvCxnSpPr>
        <xdr:cNvPr id="27" name="Straight Arrow Connector 3">
          <a:extLst>
            <a:ext uri="{FF2B5EF4-FFF2-40B4-BE49-F238E27FC236}">
              <a16:creationId xmlns:a16="http://schemas.microsoft.com/office/drawing/2014/main" id="{593C00E4-1431-4000-AD27-0DB834DD59EB}"/>
            </a:ext>
          </a:extLst>
        </xdr:cNvPr>
        <xdr:cNvCxnSpPr/>
      </xdr:nvCxnSpPr>
      <xdr:spPr>
        <a:xfrm>
          <a:off x="6356350" y="45727937"/>
          <a:ext cx="2976881" cy="2381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7937</xdr:colOff>
      <xdr:row>95</xdr:row>
      <xdr:rowOff>111444</xdr:rowOff>
    </xdr:from>
    <xdr:to>
      <xdr:col>15</xdr:col>
      <xdr:colOff>45720</xdr:colOff>
      <xdr:row>95</xdr:row>
      <xdr:rowOff>114300</xdr:rowOff>
    </xdr:to>
    <xdr:cxnSp macro="">
      <xdr:nvCxnSpPr>
        <xdr:cNvPr id="28" name="Straight Arrow Connector 3">
          <a:extLst>
            <a:ext uri="{FF2B5EF4-FFF2-40B4-BE49-F238E27FC236}">
              <a16:creationId xmlns:a16="http://schemas.microsoft.com/office/drawing/2014/main" id="{75303586-8207-405A-B8AC-BBBA5720780A}"/>
            </a:ext>
          </a:extLst>
        </xdr:cNvPr>
        <xdr:cNvCxnSpPr/>
      </xdr:nvCxnSpPr>
      <xdr:spPr>
        <a:xfrm>
          <a:off x="7086917" y="19611024"/>
          <a:ext cx="1607503" cy="285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190500</xdr:colOff>
      <xdr:row>86</xdr:row>
      <xdr:rowOff>119061</xdr:rowOff>
    </xdr:from>
    <xdr:ext cx="652096" cy="269876"/>
    <xdr:sp macro="" textlink="">
      <xdr:nvSpPr>
        <xdr:cNvPr id="29" name="กล่องข้อความ 15">
          <a:extLst>
            <a:ext uri="{FF2B5EF4-FFF2-40B4-BE49-F238E27FC236}">
              <a16:creationId xmlns:a16="http://schemas.microsoft.com/office/drawing/2014/main" id="{CB960060-4256-44CE-AC43-5A102A16CAE3}"/>
            </a:ext>
          </a:extLst>
        </xdr:cNvPr>
        <xdr:cNvSpPr txBox="1"/>
      </xdr:nvSpPr>
      <xdr:spPr>
        <a:xfrm>
          <a:off x="8580120" y="12143421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8</xdr:col>
      <xdr:colOff>24765</xdr:colOff>
      <xdr:row>101</xdr:row>
      <xdr:rowOff>106680</xdr:rowOff>
    </xdr:from>
    <xdr:to>
      <xdr:col>14</xdr:col>
      <xdr:colOff>30480</xdr:colOff>
      <xdr:row>101</xdr:row>
      <xdr:rowOff>112079</xdr:rowOff>
    </xdr:to>
    <xdr:cxnSp macro="">
      <xdr:nvCxnSpPr>
        <xdr:cNvPr id="30" name="Straight Arrow Connector 3">
          <a:extLst>
            <a:ext uri="{FF2B5EF4-FFF2-40B4-BE49-F238E27FC236}">
              <a16:creationId xmlns:a16="http://schemas.microsoft.com/office/drawing/2014/main" id="{F9EB1DFD-CCC9-4920-9AE4-458DEC858556}"/>
            </a:ext>
          </a:extLst>
        </xdr:cNvPr>
        <xdr:cNvCxnSpPr/>
      </xdr:nvCxnSpPr>
      <xdr:spPr>
        <a:xfrm flipV="1">
          <a:off x="6829425" y="20794980"/>
          <a:ext cx="1552575" cy="539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17780</xdr:colOff>
      <xdr:row>199</xdr:row>
      <xdr:rowOff>0</xdr:rowOff>
    </xdr:from>
    <xdr:to>
      <xdr:col>15</xdr:col>
      <xdr:colOff>30480</xdr:colOff>
      <xdr:row>199</xdr:row>
      <xdr:rowOff>2540</xdr:rowOff>
    </xdr:to>
    <xdr:cxnSp macro="">
      <xdr:nvCxnSpPr>
        <xdr:cNvPr id="31" name="Straight Arrow Connector 3">
          <a:extLst>
            <a:ext uri="{FF2B5EF4-FFF2-40B4-BE49-F238E27FC236}">
              <a16:creationId xmlns:a16="http://schemas.microsoft.com/office/drawing/2014/main" id="{2793A6C7-E968-4DC8-9CD7-AC9B1D0EECA0}"/>
            </a:ext>
          </a:extLst>
        </xdr:cNvPr>
        <xdr:cNvCxnSpPr/>
      </xdr:nvCxnSpPr>
      <xdr:spPr>
        <a:xfrm flipV="1">
          <a:off x="7096760" y="40446960"/>
          <a:ext cx="1582420" cy="254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15240</xdr:colOff>
      <xdr:row>193</xdr:row>
      <xdr:rowOff>42864</xdr:rowOff>
    </xdr:from>
    <xdr:to>
      <xdr:col>17</xdr:col>
      <xdr:colOff>198437</xdr:colOff>
      <xdr:row>193</xdr:row>
      <xdr:rowOff>60960</xdr:rowOff>
    </xdr:to>
    <xdr:cxnSp macro="">
      <xdr:nvCxnSpPr>
        <xdr:cNvPr id="32" name="Straight Arrow Connector 3">
          <a:extLst>
            <a:ext uri="{FF2B5EF4-FFF2-40B4-BE49-F238E27FC236}">
              <a16:creationId xmlns:a16="http://schemas.microsoft.com/office/drawing/2014/main" id="{EE6EEF40-20C1-4EFB-8CD8-4B934F0FC884}"/>
            </a:ext>
          </a:extLst>
        </xdr:cNvPr>
        <xdr:cNvCxnSpPr/>
      </xdr:nvCxnSpPr>
      <xdr:spPr>
        <a:xfrm flipV="1">
          <a:off x="7825740" y="39301104"/>
          <a:ext cx="1554797" cy="1809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15875</xdr:colOff>
      <xdr:row>216</xdr:row>
      <xdr:rowOff>222250</xdr:rowOff>
    </xdr:from>
    <xdr:to>
      <xdr:col>17</xdr:col>
      <xdr:colOff>142876</xdr:colOff>
      <xdr:row>217</xdr:row>
      <xdr:rowOff>7939</xdr:rowOff>
    </xdr:to>
    <xdr:cxnSp macro="">
      <xdr:nvCxnSpPr>
        <xdr:cNvPr id="33" name="Straight Arrow Connector 3">
          <a:extLst>
            <a:ext uri="{FF2B5EF4-FFF2-40B4-BE49-F238E27FC236}">
              <a16:creationId xmlns:a16="http://schemas.microsoft.com/office/drawing/2014/main" id="{9D748FD0-AEDB-41C2-962D-1AE9F00EF828}"/>
            </a:ext>
          </a:extLst>
        </xdr:cNvPr>
        <xdr:cNvCxnSpPr/>
      </xdr:nvCxnSpPr>
      <xdr:spPr>
        <a:xfrm>
          <a:off x="6470015" y="38291770"/>
          <a:ext cx="2801621" cy="666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317</xdr:colOff>
      <xdr:row>153</xdr:row>
      <xdr:rowOff>187326</xdr:rowOff>
    </xdr:from>
    <xdr:to>
      <xdr:col>15</xdr:col>
      <xdr:colOff>207964</xdr:colOff>
      <xdr:row>153</xdr:row>
      <xdr:rowOff>195263</xdr:rowOff>
    </xdr:to>
    <xdr:cxnSp macro="">
      <xdr:nvCxnSpPr>
        <xdr:cNvPr id="34" name="Straight Arrow Connector 3">
          <a:extLst>
            <a:ext uri="{FF2B5EF4-FFF2-40B4-BE49-F238E27FC236}">
              <a16:creationId xmlns:a16="http://schemas.microsoft.com/office/drawing/2014/main" id="{A78B2DBF-CAF7-4455-84D1-DCF83198B7CF}"/>
            </a:ext>
          </a:extLst>
        </xdr:cNvPr>
        <xdr:cNvCxnSpPr/>
      </xdr:nvCxnSpPr>
      <xdr:spPr>
        <a:xfrm flipV="1">
          <a:off x="6804977" y="31406466"/>
          <a:ext cx="2051687" cy="793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190500</xdr:colOff>
      <xdr:row>144</xdr:row>
      <xdr:rowOff>119061</xdr:rowOff>
    </xdr:from>
    <xdr:ext cx="652096" cy="269876"/>
    <xdr:sp macro="" textlink="">
      <xdr:nvSpPr>
        <xdr:cNvPr id="35" name="กล่องข้อความ 15">
          <a:extLst>
            <a:ext uri="{FF2B5EF4-FFF2-40B4-BE49-F238E27FC236}">
              <a16:creationId xmlns:a16="http://schemas.microsoft.com/office/drawing/2014/main" id="{6CE34AEE-1930-4527-88BB-A05C75A234A9}"/>
            </a:ext>
          </a:extLst>
        </xdr:cNvPr>
        <xdr:cNvSpPr txBox="1"/>
      </xdr:nvSpPr>
      <xdr:spPr>
        <a:xfrm>
          <a:off x="8580120" y="23779161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8</xdr:col>
      <xdr:colOff>238125</xdr:colOff>
      <xdr:row>160</xdr:row>
      <xdr:rowOff>119063</xdr:rowOff>
    </xdr:from>
    <xdr:to>
      <xdr:col>17</xdr:col>
      <xdr:colOff>230187</xdr:colOff>
      <xdr:row>160</xdr:row>
      <xdr:rowOff>134938</xdr:rowOff>
    </xdr:to>
    <xdr:cxnSp macro="">
      <xdr:nvCxnSpPr>
        <xdr:cNvPr id="36" name="Straight Arrow Connector 3">
          <a:extLst>
            <a:ext uri="{FF2B5EF4-FFF2-40B4-BE49-F238E27FC236}">
              <a16:creationId xmlns:a16="http://schemas.microsoft.com/office/drawing/2014/main" id="{1A29F034-D370-4B1B-9DB3-E08A99562EBE}"/>
            </a:ext>
          </a:extLst>
        </xdr:cNvPr>
        <xdr:cNvCxnSpPr/>
      </xdr:nvCxnSpPr>
      <xdr:spPr>
        <a:xfrm flipV="1">
          <a:off x="7172325" y="27063383"/>
          <a:ext cx="2186622" cy="1587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259080</xdr:colOff>
      <xdr:row>182</xdr:row>
      <xdr:rowOff>111127</xdr:rowOff>
    </xdr:from>
    <xdr:to>
      <xdr:col>18</xdr:col>
      <xdr:colOff>2224</xdr:colOff>
      <xdr:row>182</xdr:row>
      <xdr:rowOff>121920</xdr:rowOff>
    </xdr:to>
    <xdr:cxnSp macro="">
      <xdr:nvCxnSpPr>
        <xdr:cNvPr id="37" name="Straight Arrow Connector 3">
          <a:extLst>
            <a:ext uri="{FF2B5EF4-FFF2-40B4-BE49-F238E27FC236}">
              <a16:creationId xmlns:a16="http://schemas.microsoft.com/office/drawing/2014/main" id="{BAEA8750-D725-4970-A576-AD089A87F7F3}"/>
            </a:ext>
          </a:extLst>
        </xdr:cNvPr>
        <xdr:cNvCxnSpPr/>
      </xdr:nvCxnSpPr>
      <xdr:spPr>
        <a:xfrm flipV="1">
          <a:off x="7063740" y="37190047"/>
          <a:ext cx="2333944" cy="1079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190500</xdr:colOff>
      <xdr:row>173</xdr:row>
      <xdr:rowOff>119061</xdr:rowOff>
    </xdr:from>
    <xdr:ext cx="652096" cy="269876"/>
    <xdr:sp macro="" textlink="">
      <xdr:nvSpPr>
        <xdr:cNvPr id="38" name="กล่องข้อความ 15">
          <a:extLst>
            <a:ext uri="{FF2B5EF4-FFF2-40B4-BE49-F238E27FC236}">
              <a16:creationId xmlns:a16="http://schemas.microsoft.com/office/drawing/2014/main" id="{D5C6547E-BFC5-4CCB-B6EF-AA170300C5A4}"/>
            </a:ext>
          </a:extLst>
        </xdr:cNvPr>
        <xdr:cNvSpPr txBox="1"/>
      </xdr:nvSpPr>
      <xdr:spPr>
        <a:xfrm>
          <a:off x="8580120" y="29440821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8</xdr:col>
      <xdr:colOff>238125</xdr:colOff>
      <xdr:row>188</xdr:row>
      <xdr:rowOff>119063</xdr:rowOff>
    </xdr:from>
    <xdr:to>
      <xdr:col>17</xdr:col>
      <xdr:colOff>230187</xdr:colOff>
      <xdr:row>188</xdr:row>
      <xdr:rowOff>134938</xdr:rowOff>
    </xdr:to>
    <xdr:cxnSp macro="">
      <xdr:nvCxnSpPr>
        <xdr:cNvPr id="39" name="Straight Arrow Connector 3">
          <a:extLst>
            <a:ext uri="{FF2B5EF4-FFF2-40B4-BE49-F238E27FC236}">
              <a16:creationId xmlns:a16="http://schemas.microsoft.com/office/drawing/2014/main" id="{980B3BD3-1430-465A-B9DA-3420205C15E6}"/>
            </a:ext>
          </a:extLst>
        </xdr:cNvPr>
        <xdr:cNvCxnSpPr/>
      </xdr:nvCxnSpPr>
      <xdr:spPr>
        <a:xfrm flipV="1">
          <a:off x="7172325" y="32526923"/>
          <a:ext cx="2186622" cy="1587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594360</xdr:colOff>
      <xdr:row>167</xdr:row>
      <xdr:rowOff>119064</xdr:rowOff>
    </xdr:from>
    <xdr:to>
      <xdr:col>18</xdr:col>
      <xdr:colOff>1587</xdr:colOff>
      <xdr:row>167</xdr:row>
      <xdr:rowOff>121920</xdr:rowOff>
    </xdr:to>
    <xdr:cxnSp macro="">
      <xdr:nvCxnSpPr>
        <xdr:cNvPr id="40" name="Straight Arrow Connector 3">
          <a:extLst>
            <a:ext uri="{FF2B5EF4-FFF2-40B4-BE49-F238E27FC236}">
              <a16:creationId xmlns:a16="http://schemas.microsoft.com/office/drawing/2014/main" id="{E8540C3E-3DE2-4856-ACC4-D1A56F96CC56}"/>
            </a:ext>
          </a:extLst>
        </xdr:cNvPr>
        <xdr:cNvCxnSpPr/>
      </xdr:nvCxnSpPr>
      <xdr:spPr>
        <a:xfrm flipV="1">
          <a:off x="6301740" y="34111884"/>
          <a:ext cx="3095307" cy="285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226</xdr:row>
      <xdr:rowOff>129540</xdr:rowOff>
    </xdr:from>
    <xdr:to>
      <xdr:col>17</xdr:col>
      <xdr:colOff>127001</xdr:colOff>
      <xdr:row>226</xdr:row>
      <xdr:rowOff>153354</xdr:rowOff>
    </xdr:to>
    <xdr:cxnSp macro="">
      <xdr:nvCxnSpPr>
        <xdr:cNvPr id="41" name="Straight Arrow Connector 3">
          <a:extLst>
            <a:ext uri="{FF2B5EF4-FFF2-40B4-BE49-F238E27FC236}">
              <a16:creationId xmlns:a16="http://schemas.microsoft.com/office/drawing/2014/main" id="{46BE3BE7-8C4B-4AF1-9C26-45DC1D5CB15E}"/>
            </a:ext>
          </a:extLst>
        </xdr:cNvPr>
        <xdr:cNvCxnSpPr/>
      </xdr:nvCxnSpPr>
      <xdr:spPr>
        <a:xfrm>
          <a:off x="6332220" y="46062900"/>
          <a:ext cx="2976881" cy="2381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228</xdr:row>
      <xdr:rowOff>99060</xdr:rowOff>
    </xdr:from>
    <xdr:to>
      <xdr:col>17</xdr:col>
      <xdr:colOff>127001</xdr:colOff>
      <xdr:row>228</xdr:row>
      <xdr:rowOff>122874</xdr:rowOff>
    </xdr:to>
    <xdr:cxnSp macro="">
      <xdr:nvCxnSpPr>
        <xdr:cNvPr id="42" name="Straight Arrow Connector 3">
          <a:extLst>
            <a:ext uri="{FF2B5EF4-FFF2-40B4-BE49-F238E27FC236}">
              <a16:creationId xmlns:a16="http://schemas.microsoft.com/office/drawing/2014/main" id="{F9DBABC9-D074-4CF7-901D-37853A0F4969}"/>
            </a:ext>
          </a:extLst>
        </xdr:cNvPr>
        <xdr:cNvCxnSpPr/>
      </xdr:nvCxnSpPr>
      <xdr:spPr>
        <a:xfrm>
          <a:off x="6332220" y="46428660"/>
          <a:ext cx="2976881" cy="2381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227134</xdr:colOff>
      <xdr:row>0</xdr:row>
      <xdr:rowOff>109903</xdr:rowOff>
    </xdr:from>
    <xdr:ext cx="652096" cy="251736"/>
    <xdr:sp macro="" textlink="">
      <xdr:nvSpPr>
        <xdr:cNvPr id="2" name="กล่องข้อความ 35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7687114" y="90437383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13</xdr:col>
      <xdr:colOff>0</xdr:colOff>
      <xdr:row>38</xdr:row>
      <xdr:rowOff>137160</xdr:rowOff>
    </xdr:from>
    <xdr:to>
      <xdr:col>14</xdr:col>
      <xdr:colOff>22860</xdr:colOff>
      <xdr:row>38</xdr:row>
      <xdr:rowOff>144780</xdr:rowOff>
    </xdr:to>
    <xdr:cxnSp macro="">
      <xdr:nvCxnSpPr>
        <xdr:cNvPr id="3" name="Straight Arrow Connector 3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CxnSpPr/>
      </xdr:nvCxnSpPr>
      <xdr:spPr>
        <a:xfrm>
          <a:off x="7551420" y="8046720"/>
          <a:ext cx="297180" cy="762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249115</xdr:colOff>
      <xdr:row>29</xdr:row>
      <xdr:rowOff>87923</xdr:rowOff>
    </xdr:from>
    <xdr:ext cx="652096" cy="251736"/>
    <xdr:sp macro="" textlink="">
      <xdr:nvSpPr>
        <xdr:cNvPr id="4" name="กล่องข้อความ 35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/>
      </xdr:nvSpPr>
      <xdr:spPr>
        <a:xfrm>
          <a:off x="7709095" y="96488543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11</xdr:col>
      <xdr:colOff>0</xdr:colOff>
      <xdr:row>42</xdr:row>
      <xdr:rowOff>175260</xdr:rowOff>
    </xdr:from>
    <xdr:to>
      <xdr:col>12</xdr:col>
      <xdr:colOff>30480</xdr:colOff>
      <xdr:row>42</xdr:row>
      <xdr:rowOff>190500</xdr:rowOff>
    </xdr:to>
    <xdr:cxnSp macro="">
      <xdr:nvCxnSpPr>
        <xdr:cNvPr id="5" name="Straight Arrow Connector 3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CxnSpPr/>
      </xdr:nvCxnSpPr>
      <xdr:spPr>
        <a:xfrm flipV="1">
          <a:off x="7010400" y="8877300"/>
          <a:ext cx="297180" cy="1524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7327</xdr:colOff>
      <xdr:row>9</xdr:row>
      <xdr:rowOff>14655</xdr:rowOff>
    </xdr:from>
    <xdr:to>
      <xdr:col>9</xdr:col>
      <xdr:colOff>21981</xdr:colOff>
      <xdr:row>9</xdr:row>
      <xdr:rowOff>29308</xdr:rowOff>
    </xdr:to>
    <xdr:cxnSp macro="">
      <xdr:nvCxnSpPr>
        <xdr:cNvPr id="6" name="Straight Arrow Connector 3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CxnSpPr/>
      </xdr:nvCxnSpPr>
      <xdr:spPr>
        <a:xfrm>
          <a:off x="5600407" y="92216655"/>
          <a:ext cx="692834" cy="1465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297180</xdr:colOff>
      <xdr:row>12</xdr:row>
      <xdr:rowOff>129540</xdr:rowOff>
    </xdr:from>
    <xdr:to>
      <xdr:col>17</xdr:col>
      <xdr:colOff>45720</xdr:colOff>
      <xdr:row>12</xdr:row>
      <xdr:rowOff>129540</xdr:rowOff>
    </xdr:to>
    <xdr:cxnSp macro="">
      <xdr:nvCxnSpPr>
        <xdr:cNvPr id="7" name="Straight Arrow Connector 3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CxnSpPr/>
      </xdr:nvCxnSpPr>
      <xdr:spPr>
        <a:xfrm>
          <a:off x="8122920" y="2598420"/>
          <a:ext cx="59436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7620</xdr:colOff>
      <xdr:row>16</xdr:row>
      <xdr:rowOff>76201</xdr:rowOff>
    </xdr:from>
    <xdr:to>
      <xdr:col>14</xdr:col>
      <xdr:colOff>7620</xdr:colOff>
      <xdr:row>16</xdr:row>
      <xdr:rowOff>83820</xdr:rowOff>
    </xdr:to>
    <xdr:cxnSp macro="">
      <xdr:nvCxnSpPr>
        <xdr:cNvPr id="8" name="Straight Arrow Connector 3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CxnSpPr/>
      </xdr:nvCxnSpPr>
      <xdr:spPr>
        <a:xfrm>
          <a:off x="6713220" y="3337561"/>
          <a:ext cx="1120140" cy="761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15240</xdr:colOff>
      <xdr:row>19</xdr:row>
      <xdr:rowOff>38100</xdr:rowOff>
    </xdr:from>
    <xdr:to>
      <xdr:col>18</xdr:col>
      <xdr:colOff>7620</xdr:colOff>
      <xdr:row>19</xdr:row>
      <xdr:rowOff>38100</xdr:rowOff>
    </xdr:to>
    <xdr:cxnSp macro="">
      <xdr:nvCxnSpPr>
        <xdr:cNvPr id="9" name="Straight Arrow Connector 3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CxnSpPr/>
      </xdr:nvCxnSpPr>
      <xdr:spPr>
        <a:xfrm>
          <a:off x="5554980" y="3931920"/>
          <a:ext cx="342900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15240</xdr:colOff>
      <xdr:row>22</xdr:row>
      <xdr:rowOff>53340</xdr:rowOff>
    </xdr:from>
    <xdr:to>
      <xdr:col>17</xdr:col>
      <xdr:colOff>297180</xdr:colOff>
      <xdr:row>22</xdr:row>
      <xdr:rowOff>60960</xdr:rowOff>
    </xdr:to>
    <xdr:cxnSp macro="">
      <xdr:nvCxnSpPr>
        <xdr:cNvPr id="10" name="Straight Arrow Connector 3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CxnSpPr/>
      </xdr:nvCxnSpPr>
      <xdr:spPr>
        <a:xfrm flipV="1">
          <a:off x="5554980" y="4541520"/>
          <a:ext cx="3413760" cy="762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46</xdr:row>
      <xdr:rowOff>129540</xdr:rowOff>
    </xdr:from>
    <xdr:to>
      <xdr:col>13</xdr:col>
      <xdr:colOff>7620</xdr:colOff>
      <xdr:row>46</xdr:row>
      <xdr:rowOff>144780</xdr:rowOff>
    </xdr:to>
    <xdr:cxnSp macro="">
      <xdr:nvCxnSpPr>
        <xdr:cNvPr id="11" name="Straight Arrow Connector 3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CxnSpPr/>
      </xdr:nvCxnSpPr>
      <xdr:spPr>
        <a:xfrm>
          <a:off x="7010400" y="9624060"/>
          <a:ext cx="548640" cy="1524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236220</xdr:colOff>
      <xdr:row>50</xdr:row>
      <xdr:rowOff>129542</xdr:rowOff>
    </xdr:from>
    <xdr:to>
      <xdr:col>13</xdr:col>
      <xdr:colOff>38100</xdr:colOff>
      <xdr:row>50</xdr:row>
      <xdr:rowOff>144780</xdr:rowOff>
    </xdr:to>
    <xdr:cxnSp macro="">
      <xdr:nvCxnSpPr>
        <xdr:cNvPr id="12" name="Straight Arrow Connector 3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CxnSpPr/>
      </xdr:nvCxnSpPr>
      <xdr:spPr>
        <a:xfrm>
          <a:off x="6659880" y="10416542"/>
          <a:ext cx="929640" cy="1523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297180</xdr:colOff>
      <xdr:row>53</xdr:row>
      <xdr:rowOff>83820</xdr:rowOff>
    </xdr:from>
    <xdr:to>
      <xdr:col>14</xdr:col>
      <xdr:colOff>0</xdr:colOff>
      <xdr:row>53</xdr:row>
      <xdr:rowOff>106680</xdr:rowOff>
    </xdr:to>
    <xdr:cxnSp macro="">
      <xdr:nvCxnSpPr>
        <xdr:cNvPr id="13" name="Straight Arrow Connector 3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CxnSpPr/>
      </xdr:nvCxnSpPr>
      <xdr:spPr>
        <a:xfrm>
          <a:off x="7002780" y="10965180"/>
          <a:ext cx="822960" cy="2286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281940</xdr:colOff>
      <xdr:row>56</xdr:row>
      <xdr:rowOff>76200</xdr:rowOff>
    </xdr:from>
    <xdr:to>
      <xdr:col>14</xdr:col>
      <xdr:colOff>60960</xdr:colOff>
      <xdr:row>56</xdr:row>
      <xdr:rowOff>76200</xdr:rowOff>
    </xdr:to>
    <xdr:cxnSp macro="">
      <xdr:nvCxnSpPr>
        <xdr:cNvPr id="14" name="Straight Arrow Connector 3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CxnSpPr/>
      </xdr:nvCxnSpPr>
      <xdr:spPr>
        <a:xfrm>
          <a:off x="6408420" y="11551920"/>
          <a:ext cx="147828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67</xdr:row>
      <xdr:rowOff>137160</xdr:rowOff>
    </xdr:from>
    <xdr:to>
      <xdr:col>14</xdr:col>
      <xdr:colOff>22860</xdr:colOff>
      <xdr:row>67</xdr:row>
      <xdr:rowOff>144780</xdr:rowOff>
    </xdr:to>
    <xdr:cxnSp macro="">
      <xdr:nvCxnSpPr>
        <xdr:cNvPr id="16" name="Straight Arrow Connector 3">
          <a:extLst>
            <a:ext uri="{FF2B5EF4-FFF2-40B4-BE49-F238E27FC236}">
              <a16:creationId xmlns:a16="http://schemas.microsoft.com/office/drawing/2014/main" id="{249FD480-526E-48AB-AA02-110DA90FA48D}"/>
            </a:ext>
          </a:extLst>
        </xdr:cNvPr>
        <xdr:cNvCxnSpPr/>
      </xdr:nvCxnSpPr>
      <xdr:spPr>
        <a:xfrm>
          <a:off x="8374380" y="7840980"/>
          <a:ext cx="327660" cy="762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249115</xdr:colOff>
      <xdr:row>58</xdr:row>
      <xdr:rowOff>87923</xdr:rowOff>
    </xdr:from>
    <xdr:ext cx="652096" cy="251736"/>
    <xdr:sp macro="" textlink="">
      <xdr:nvSpPr>
        <xdr:cNvPr id="17" name="กล่องข้อความ 35">
          <a:extLst>
            <a:ext uri="{FF2B5EF4-FFF2-40B4-BE49-F238E27FC236}">
              <a16:creationId xmlns:a16="http://schemas.microsoft.com/office/drawing/2014/main" id="{F8BC8647-B8F6-446E-9022-3FA3668B423E}"/>
            </a:ext>
          </a:extLst>
        </xdr:cNvPr>
        <xdr:cNvSpPr txBox="1"/>
      </xdr:nvSpPr>
      <xdr:spPr>
        <a:xfrm>
          <a:off x="8928295" y="5917223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235340</xdr:colOff>
      <xdr:row>8</xdr:row>
      <xdr:rowOff>116645</xdr:rowOff>
    </xdr:from>
    <xdr:to>
      <xdr:col>16</xdr:col>
      <xdr:colOff>259080</xdr:colOff>
      <xdr:row>8</xdr:row>
      <xdr:rowOff>121920</xdr:rowOff>
    </xdr:to>
    <xdr:cxnSp macro="">
      <xdr:nvCxnSpPr>
        <xdr:cNvPr id="14" name="Straight Arrow Connector 3">
          <a:extLst>
            <a:ext uri="{FF2B5EF4-FFF2-40B4-BE49-F238E27FC236}">
              <a16:creationId xmlns:a16="http://schemas.microsoft.com/office/drawing/2014/main" id="{B7205D7B-DCAA-4131-AD75-589141739464}"/>
            </a:ext>
          </a:extLst>
        </xdr:cNvPr>
        <xdr:cNvCxnSpPr/>
      </xdr:nvCxnSpPr>
      <xdr:spPr>
        <a:xfrm>
          <a:off x="7260980" y="1815905"/>
          <a:ext cx="1761100" cy="527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251460</xdr:colOff>
      <xdr:row>12</xdr:row>
      <xdr:rowOff>83820</xdr:rowOff>
    </xdr:from>
    <xdr:to>
      <xdr:col>18</xdr:col>
      <xdr:colOff>15240</xdr:colOff>
      <xdr:row>12</xdr:row>
      <xdr:rowOff>83821</xdr:rowOff>
    </xdr:to>
    <xdr:cxnSp macro="">
      <xdr:nvCxnSpPr>
        <xdr:cNvPr id="15" name="Straight Arrow Connector 3">
          <a:extLst>
            <a:ext uri="{FF2B5EF4-FFF2-40B4-BE49-F238E27FC236}">
              <a16:creationId xmlns:a16="http://schemas.microsoft.com/office/drawing/2014/main" id="{FCEFABBE-8CD2-4EF9-BDC3-ACFC1B2D2206}"/>
            </a:ext>
          </a:extLst>
        </xdr:cNvPr>
        <xdr:cNvCxnSpPr/>
      </xdr:nvCxnSpPr>
      <xdr:spPr>
        <a:xfrm>
          <a:off x="6682740" y="2575560"/>
          <a:ext cx="2682240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175846</xdr:colOff>
      <xdr:row>0</xdr:row>
      <xdr:rowOff>190500</xdr:rowOff>
    </xdr:from>
    <xdr:ext cx="652096" cy="251736"/>
    <xdr:sp macro="" textlink="">
      <xdr:nvSpPr>
        <xdr:cNvPr id="16" name="กล่องข้อความ 35">
          <a:extLst>
            <a:ext uri="{FF2B5EF4-FFF2-40B4-BE49-F238E27FC236}">
              <a16:creationId xmlns:a16="http://schemas.microsoft.com/office/drawing/2014/main" id="{D81AC2C2-DB37-44CD-A378-1F38718F2182}"/>
            </a:ext>
          </a:extLst>
        </xdr:cNvPr>
        <xdr:cNvSpPr txBox="1"/>
      </xdr:nvSpPr>
      <xdr:spPr>
        <a:xfrm>
          <a:off x="8336866" y="190500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9</xdr:col>
      <xdr:colOff>266700</xdr:colOff>
      <xdr:row>15</xdr:row>
      <xdr:rowOff>7621</xdr:rowOff>
    </xdr:from>
    <xdr:to>
      <xdr:col>17</xdr:col>
      <xdr:colOff>219808</xdr:colOff>
      <xdr:row>15</xdr:row>
      <xdr:rowOff>15240</xdr:rowOff>
    </xdr:to>
    <xdr:cxnSp macro="">
      <xdr:nvCxnSpPr>
        <xdr:cNvPr id="24" name="Straight Arrow Connector 3">
          <a:extLst>
            <a:ext uri="{FF2B5EF4-FFF2-40B4-BE49-F238E27FC236}">
              <a16:creationId xmlns:a16="http://schemas.microsoft.com/office/drawing/2014/main" id="{61449D3C-27AA-4BCE-AD73-1895E3851BE5}"/>
            </a:ext>
          </a:extLst>
        </xdr:cNvPr>
        <xdr:cNvCxnSpPr/>
      </xdr:nvCxnSpPr>
      <xdr:spPr>
        <a:xfrm flipV="1">
          <a:off x="7002780" y="3093721"/>
          <a:ext cx="2269588" cy="761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18</xdr:row>
      <xdr:rowOff>7621</xdr:rowOff>
    </xdr:from>
    <xdr:to>
      <xdr:col>17</xdr:col>
      <xdr:colOff>219808</xdr:colOff>
      <xdr:row>18</xdr:row>
      <xdr:rowOff>38100</xdr:rowOff>
    </xdr:to>
    <xdr:cxnSp macro="">
      <xdr:nvCxnSpPr>
        <xdr:cNvPr id="35" name="Straight Arrow Connector 3">
          <a:extLst>
            <a:ext uri="{FF2B5EF4-FFF2-40B4-BE49-F238E27FC236}">
              <a16:creationId xmlns:a16="http://schemas.microsoft.com/office/drawing/2014/main" id="{5303E022-6016-4B6A-A92D-6EE7C2D796B7}"/>
            </a:ext>
          </a:extLst>
        </xdr:cNvPr>
        <xdr:cNvCxnSpPr/>
      </xdr:nvCxnSpPr>
      <xdr:spPr>
        <a:xfrm flipV="1">
          <a:off x="6736080" y="3688081"/>
          <a:ext cx="2536288" cy="3047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251460</xdr:colOff>
      <xdr:row>21</xdr:row>
      <xdr:rowOff>7621</xdr:rowOff>
    </xdr:from>
    <xdr:to>
      <xdr:col>17</xdr:col>
      <xdr:colOff>219808</xdr:colOff>
      <xdr:row>21</xdr:row>
      <xdr:rowOff>38100</xdr:rowOff>
    </xdr:to>
    <xdr:cxnSp macro="">
      <xdr:nvCxnSpPr>
        <xdr:cNvPr id="36" name="Straight Arrow Connector 3">
          <a:extLst>
            <a:ext uri="{FF2B5EF4-FFF2-40B4-BE49-F238E27FC236}">
              <a16:creationId xmlns:a16="http://schemas.microsoft.com/office/drawing/2014/main" id="{FDD2DBB2-D5B5-4153-85E4-DCBACC8AA0A4}"/>
            </a:ext>
          </a:extLst>
        </xdr:cNvPr>
        <xdr:cNvCxnSpPr/>
      </xdr:nvCxnSpPr>
      <xdr:spPr>
        <a:xfrm flipV="1">
          <a:off x="6682740" y="4282441"/>
          <a:ext cx="2589628" cy="3047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251460</xdr:colOff>
      <xdr:row>24</xdr:row>
      <xdr:rowOff>7621</xdr:rowOff>
    </xdr:from>
    <xdr:to>
      <xdr:col>17</xdr:col>
      <xdr:colOff>219808</xdr:colOff>
      <xdr:row>24</xdr:row>
      <xdr:rowOff>38100</xdr:rowOff>
    </xdr:to>
    <xdr:cxnSp macro="">
      <xdr:nvCxnSpPr>
        <xdr:cNvPr id="41" name="Straight Arrow Connector 3">
          <a:extLst>
            <a:ext uri="{FF2B5EF4-FFF2-40B4-BE49-F238E27FC236}">
              <a16:creationId xmlns:a16="http://schemas.microsoft.com/office/drawing/2014/main" id="{6FE55883-DDC6-43C0-B1C3-365C4AEBA0BD}"/>
            </a:ext>
          </a:extLst>
        </xdr:cNvPr>
        <xdr:cNvCxnSpPr/>
      </xdr:nvCxnSpPr>
      <xdr:spPr>
        <a:xfrm flipV="1">
          <a:off x="6682740" y="4282441"/>
          <a:ext cx="2589628" cy="3047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212480</xdr:colOff>
      <xdr:row>37</xdr:row>
      <xdr:rowOff>117231</xdr:rowOff>
    </xdr:from>
    <xdr:to>
      <xdr:col>11</xdr:col>
      <xdr:colOff>95250</xdr:colOff>
      <xdr:row>37</xdr:row>
      <xdr:rowOff>131885</xdr:rowOff>
    </xdr:to>
    <xdr:cxnSp macro="">
      <xdr:nvCxnSpPr>
        <xdr:cNvPr id="42" name="Straight Arrow Connector 3">
          <a:extLst>
            <a:ext uri="{FF2B5EF4-FFF2-40B4-BE49-F238E27FC236}">
              <a16:creationId xmlns:a16="http://schemas.microsoft.com/office/drawing/2014/main" id="{F70B3D6E-1294-4598-B4CB-2DFEA7BAF7C4}"/>
            </a:ext>
          </a:extLst>
        </xdr:cNvPr>
        <xdr:cNvCxnSpPr/>
      </xdr:nvCxnSpPr>
      <xdr:spPr>
        <a:xfrm flipV="1">
          <a:off x="6948560" y="1816491"/>
          <a:ext cx="431410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251460</xdr:colOff>
      <xdr:row>41</xdr:row>
      <xdr:rowOff>83820</xdr:rowOff>
    </xdr:from>
    <xdr:to>
      <xdr:col>18</xdr:col>
      <xdr:colOff>15240</xdr:colOff>
      <xdr:row>41</xdr:row>
      <xdr:rowOff>83821</xdr:rowOff>
    </xdr:to>
    <xdr:cxnSp macro="">
      <xdr:nvCxnSpPr>
        <xdr:cNvPr id="43" name="Straight Arrow Connector 3">
          <a:extLst>
            <a:ext uri="{FF2B5EF4-FFF2-40B4-BE49-F238E27FC236}">
              <a16:creationId xmlns:a16="http://schemas.microsoft.com/office/drawing/2014/main" id="{E4901007-1919-40F3-ADA8-454EF3B533BA}"/>
            </a:ext>
          </a:extLst>
        </xdr:cNvPr>
        <xdr:cNvCxnSpPr/>
      </xdr:nvCxnSpPr>
      <xdr:spPr>
        <a:xfrm>
          <a:off x="6682740" y="2575560"/>
          <a:ext cx="2682240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175846</xdr:colOff>
      <xdr:row>29</xdr:row>
      <xdr:rowOff>190500</xdr:rowOff>
    </xdr:from>
    <xdr:ext cx="652096" cy="251736"/>
    <xdr:sp macro="" textlink="">
      <xdr:nvSpPr>
        <xdr:cNvPr id="44" name="กล่องข้อความ 35">
          <a:extLst>
            <a:ext uri="{FF2B5EF4-FFF2-40B4-BE49-F238E27FC236}">
              <a16:creationId xmlns:a16="http://schemas.microsoft.com/office/drawing/2014/main" id="{DF5D2BDF-DE70-4C99-8E45-C8CB2C69F9E3}"/>
            </a:ext>
          </a:extLst>
        </xdr:cNvPr>
        <xdr:cNvSpPr txBox="1"/>
      </xdr:nvSpPr>
      <xdr:spPr>
        <a:xfrm>
          <a:off x="8336866" y="190500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9</xdr:col>
      <xdr:colOff>266700</xdr:colOff>
      <xdr:row>44</xdr:row>
      <xdr:rowOff>7621</xdr:rowOff>
    </xdr:from>
    <xdr:to>
      <xdr:col>17</xdr:col>
      <xdr:colOff>219808</xdr:colOff>
      <xdr:row>44</xdr:row>
      <xdr:rowOff>15240</xdr:rowOff>
    </xdr:to>
    <xdr:cxnSp macro="">
      <xdr:nvCxnSpPr>
        <xdr:cNvPr id="45" name="Straight Arrow Connector 3">
          <a:extLst>
            <a:ext uri="{FF2B5EF4-FFF2-40B4-BE49-F238E27FC236}">
              <a16:creationId xmlns:a16="http://schemas.microsoft.com/office/drawing/2014/main" id="{DAD3D817-8DCF-4D7D-9E9B-1204BCD1821F}"/>
            </a:ext>
          </a:extLst>
        </xdr:cNvPr>
        <xdr:cNvCxnSpPr/>
      </xdr:nvCxnSpPr>
      <xdr:spPr>
        <a:xfrm flipV="1">
          <a:off x="7002780" y="3093721"/>
          <a:ext cx="2269588" cy="761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251460</xdr:colOff>
      <xdr:row>47</xdr:row>
      <xdr:rowOff>7621</xdr:rowOff>
    </xdr:from>
    <xdr:to>
      <xdr:col>17</xdr:col>
      <xdr:colOff>219808</xdr:colOff>
      <xdr:row>47</xdr:row>
      <xdr:rowOff>38100</xdr:rowOff>
    </xdr:to>
    <xdr:cxnSp macro="">
      <xdr:nvCxnSpPr>
        <xdr:cNvPr id="47" name="Straight Arrow Connector 3">
          <a:extLst>
            <a:ext uri="{FF2B5EF4-FFF2-40B4-BE49-F238E27FC236}">
              <a16:creationId xmlns:a16="http://schemas.microsoft.com/office/drawing/2014/main" id="{3056EF51-6F60-4658-8875-75E941615F33}"/>
            </a:ext>
          </a:extLst>
        </xdr:cNvPr>
        <xdr:cNvCxnSpPr/>
      </xdr:nvCxnSpPr>
      <xdr:spPr>
        <a:xfrm flipV="1">
          <a:off x="6682740" y="4282441"/>
          <a:ext cx="2589628" cy="3047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212480</xdr:colOff>
      <xdr:row>37</xdr:row>
      <xdr:rowOff>117231</xdr:rowOff>
    </xdr:from>
    <xdr:to>
      <xdr:col>11</xdr:col>
      <xdr:colOff>95250</xdr:colOff>
      <xdr:row>37</xdr:row>
      <xdr:rowOff>131885</xdr:rowOff>
    </xdr:to>
    <xdr:cxnSp macro="">
      <xdr:nvCxnSpPr>
        <xdr:cNvPr id="49" name="Straight Arrow Connector 3">
          <a:extLst>
            <a:ext uri="{FF2B5EF4-FFF2-40B4-BE49-F238E27FC236}">
              <a16:creationId xmlns:a16="http://schemas.microsoft.com/office/drawing/2014/main" id="{1B2716E4-D718-41E7-9E5B-592BFF758242}"/>
            </a:ext>
          </a:extLst>
        </xdr:cNvPr>
        <xdr:cNvCxnSpPr/>
      </xdr:nvCxnSpPr>
      <xdr:spPr>
        <a:xfrm flipV="1">
          <a:off x="6948560" y="1816491"/>
          <a:ext cx="431410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7620</xdr:colOff>
      <xdr:row>71</xdr:row>
      <xdr:rowOff>76200</xdr:rowOff>
    </xdr:from>
    <xdr:to>
      <xdr:col>12</xdr:col>
      <xdr:colOff>15240</xdr:colOff>
      <xdr:row>71</xdr:row>
      <xdr:rowOff>83820</xdr:rowOff>
    </xdr:to>
    <xdr:cxnSp macro="">
      <xdr:nvCxnSpPr>
        <xdr:cNvPr id="18" name="Straight Arrow Connector 3">
          <a:extLst>
            <a:ext uri="{FF2B5EF4-FFF2-40B4-BE49-F238E27FC236}">
              <a16:creationId xmlns:a16="http://schemas.microsoft.com/office/drawing/2014/main" id="{5FC86632-09BF-4BDC-848F-E4C10EEA2087}"/>
            </a:ext>
          </a:extLst>
        </xdr:cNvPr>
        <xdr:cNvCxnSpPr/>
      </xdr:nvCxnSpPr>
      <xdr:spPr>
        <a:xfrm>
          <a:off x="6164580" y="14234160"/>
          <a:ext cx="1447800" cy="762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175846</xdr:colOff>
      <xdr:row>59</xdr:row>
      <xdr:rowOff>190500</xdr:rowOff>
    </xdr:from>
    <xdr:ext cx="652096" cy="251736"/>
    <xdr:sp macro="" textlink="">
      <xdr:nvSpPr>
        <xdr:cNvPr id="19" name="กล่องข้อความ 35">
          <a:extLst>
            <a:ext uri="{FF2B5EF4-FFF2-40B4-BE49-F238E27FC236}">
              <a16:creationId xmlns:a16="http://schemas.microsoft.com/office/drawing/2014/main" id="{1074A81B-B817-4145-AE2C-2C13999F85A9}"/>
            </a:ext>
          </a:extLst>
        </xdr:cNvPr>
        <xdr:cNvSpPr txBox="1"/>
      </xdr:nvSpPr>
      <xdr:spPr>
        <a:xfrm>
          <a:off x="8336866" y="6050280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6</xdr:col>
      <xdr:colOff>297180</xdr:colOff>
      <xdr:row>74</xdr:row>
      <xdr:rowOff>38100</xdr:rowOff>
    </xdr:from>
    <xdr:to>
      <xdr:col>12</xdr:col>
      <xdr:colOff>45720</xdr:colOff>
      <xdr:row>74</xdr:row>
      <xdr:rowOff>45721</xdr:rowOff>
    </xdr:to>
    <xdr:cxnSp macro="">
      <xdr:nvCxnSpPr>
        <xdr:cNvPr id="20" name="Straight Arrow Connector 3">
          <a:extLst>
            <a:ext uri="{FF2B5EF4-FFF2-40B4-BE49-F238E27FC236}">
              <a16:creationId xmlns:a16="http://schemas.microsoft.com/office/drawing/2014/main" id="{30EE3BFE-F39C-42B0-8F48-E6A8FC790AD5}"/>
            </a:ext>
          </a:extLst>
        </xdr:cNvPr>
        <xdr:cNvCxnSpPr/>
      </xdr:nvCxnSpPr>
      <xdr:spPr>
        <a:xfrm flipV="1">
          <a:off x="6126480" y="14790420"/>
          <a:ext cx="1516380" cy="762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304800</xdr:colOff>
      <xdr:row>77</xdr:row>
      <xdr:rowOff>30481</xdr:rowOff>
    </xdr:from>
    <xdr:to>
      <xdr:col>13</xdr:col>
      <xdr:colOff>30480</xdr:colOff>
      <xdr:row>77</xdr:row>
      <xdr:rowOff>38100</xdr:rowOff>
    </xdr:to>
    <xdr:cxnSp macro="">
      <xdr:nvCxnSpPr>
        <xdr:cNvPr id="21" name="Straight Arrow Connector 3">
          <a:extLst>
            <a:ext uri="{FF2B5EF4-FFF2-40B4-BE49-F238E27FC236}">
              <a16:creationId xmlns:a16="http://schemas.microsoft.com/office/drawing/2014/main" id="{E5735FA5-5400-4D6F-A950-8373E16193CD}"/>
            </a:ext>
          </a:extLst>
        </xdr:cNvPr>
        <xdr:cNvCxnSpPr/>
      </xdr:nvCxnSpPr>
      <xdr:spPr>
        <a:xfrm>
          <a:off x="6134100" y="15377161"/>
          <a:ext cx="1767840" cy="761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326780</xdr:colOff>
      <xdr:row>67</xdr:row>
      <xdr:rowOff>162365</xdr:rowOff>
    </xdr:from>
    <xdr:to>
      <xdr:col>12</xdr:col>
      <xdr:colOff>22860</xdr:colOff>
      <xdr:row>67</xdr:row>
      <xdr:rowOff>175260</xdr:rowOff>
    </xdr:to>
    <xdr:cxnSp macro="">
      <xdr:nvCxnSpPr>
        <xdr:cNvPr id="22" name="Straight Arrow Connector 3">
          <a:extLst>
            <a:ext uri="{FF2B5EF4-FFF2-40B4-BE49-F238E27FC236}">
              <a16:creationId xmlns:a16="http://schemas.microsoft.com/office/drawing/2014/main" id="{05D71612-7930-4948-8C1B-E288CB8B16CC}"/>
            </a:ext>
          </a:extLst>
        </xdr:cNvPr>
        <xdr:cNvCxnSpPr/>
      </xdr:nvCxnSpPr>
      <xdr:spPr>
        <a:xfrm>
          <a:off x="6156080" y="13527845"/>
          <a:ext cx="1463920" cy="1289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304800</xdr:colOff>
      <xdr:row>80</xdr:row>
      <xdr:rowOff>30481</xdr:rowOff>
    </xdr:from>
    <xdr:to>
      <xdr:col>13</xdr:col>
      <xdr:colOff>30480</xdr:colOff>
      <xdr:row>80</xdr:row>
      <xdr:rowOff>38100</xdr:rowOff>
    </xdr:to>
    <xdr:cxnSp macro="">
      <xdr:nvCxnSpPr>
        <xdr:cNvPr id="26" name="Straight Arrow Connector 3">
          <a:extLst>
            <a:ext uri="{FF2B5EF4-FFF2-40B4-BE49-F238E27FC236}">
              <a16:creationId xmlns:a16="http://schemas.microsoft.com/office/drawing/2014/main" id="{56CA3FB5-0027-425C-A831-4B8EE99F3972}"/>
            </a:ext>
          </a:extLst>
        </xdr:cNvPr>
        <xdr:cNvCxnSpPr/>
      </xdr:nvCxnSpPr>
      <xdr:spPr>
        <a:xfrm>
          <a:off x="6134100" y="15377161"/>
          <a:ext cx="1767840" cy="761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30480</xdr:colOff>
      <xdr:row>83</xdr:row>
      <xdr:rowOff>60961</xdr:rowOff>
    </xdr:from>
    <xdr:to>
      <xdr:col>17</xdr:col>
      <xdr:colOff>30480</xdr:colOff>
      <xdr:row>83</xdr:row>
      <xdr:rowOff>68580</xdr:rowOff>
    </xdr:to>
    <xdr:cxnSp macro="">
      <xdr:nvCxnSpPr>
        <xdr:cNvPr id="27" name="Straight Arrow Connector 3">
          <a:extLst>
            <a:ext uri="{FF2B5EF4-FFF2-40B4-BE49-F238E27FC236}">
              <a16:creationId xmlns:a16="http://schemas.microsoft.com/office/drawing/2014/main" id="{BA6FB7C1-506B-47C1-9759-AEE4AE6E2B46}"/>
            </a:ext>
          </a:extLst>
        </xdr:cNvPr>
        <xdr:cNvCxnSpPr/>
      </xdr:nvCxnSpPr>
      <xdr:spPr>
        <a:xfrm>
          <a:off x="7315200" y="16596361"/>
          <a:ext cx="1767840" cy="761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86</xdr:row>
      <xdr:rowOff>22861</xdr:rowOff>
    </xdr:from>
    <xdr:to>
      <xdr:col>13</xdr:col>
      <xdr:colOff>274320</xdr:colOff>
      <xdr:row>86</xdr:row>
      <xdr:rowOff>45720</xdr:rowOff>
    </xdr:to>
    <xdr:cxnSp macro="">
      <xdr:nvCxnSpPr>
        <xdr:cNvPr id="29" name="Straight Arrow Connector 3">
          <a:extLst>
            <a:ext uri="{FF2B5EF4-FFF2-40B4-BE49-F238E27FC236}">
              <a16:creationId xmlns:a16="http://schemas.microsoft.com/office/drawing/2014/main" id="{5C9C441C-5C26-46A9-A1B0-32E85329CB6C}"/>
            </a:ext>
          </a:extLst>
        </xdr:cNvPr>
        <xdr:cNvCxnSpPr/>
      </xdr:nvCxnSpPr>
      <xdr:spPr>
        <a:xfrm>
          <a:off x="6156960" y="17152621"/>
          <a:ext cx="1988820" cy="2285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7620</xdr:colOff>
      <xdr:row>101</xdr:row>
      <xdr:rowOff>68580</xdr:rowOff>
    </xdr:from>
    <xdr:to>
      <xdr:col>17</xdr:col>
      <xdr:colOff>175260</xdr:colOff>
      <xdr:row>101</xdr:row>
      <xdr:rowOff>76200</xdr:rowOff>
    </xdr:to>
    <xdr:cxnSp macro="">
      <xdr:nvCxnSpPr>
        <xdr:cNvPr id="31" name="Straight Arrow Connector 3">
          <a:extLst>
            <a:ext uri="{FF2B5EF4-FFF2-40B4-BE49-F238E27FC236}">
              <a16:creationId xmlns:a16="http://schemas.microsoft.com/office/drawing/2014/main" id="{B19D4364-7D7B-4417-AD0A-B9F14CAAE736}"/>
            </a:ext>
          </a:extLst>
        </xdr:cNvPr>
        <xdr:cNvCxnSpPr/>
      </xdr:nvCxnSpPr>
      <xdr:spPr>
        <a:xfrm flipV="1">
          <a:off x="6164580" y="20238720"/>
          <a:ext cx="3063240" cy="762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175846</xdr:colOff>
      <xdr:row>89</xdr:row>
      <xdr:rowOff>190500</xdr:rowOff>
    </xdr:from>
    <xdr:ext cx="652096" cy="251736"/>
    <xdr:sp macro="" textlink="">
      <xdr:nvSpPr>
        <xdr:cNvPr id="32" name="กล่องข้อความ 35">
          <a:extLst>
            <a:ext uri="{FF2B5EF4-FFF2-40B4-BE49-F238E27FC236}">
              <a16:creationId xmlns:a16="http://schemas.microsoft.com/office/drawing/2014/main" id="{6D109397-EC8B-4382-86B1-10667CECA7F8}"/>
            </a:ext>
          </a:extLst>
        </xdr:cNvPr>
        <xdr:cNvSpPr txBox="1"/>
      </xdr:nvSpPr>
      <xdr:spPr>
        <a:xfrm>
          <a:off x="8336866" y="11864340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12</xdr:col>
      <xdr:colOff>243840</xdr:colOff>
      <xdr:row>104</xdr:row>
      <xdr:rowOff>30480</xdr:rowOff>
    </xdr:from>
    <xdr:to>
      <xdr:col>18</xdr:col>
      <xdr:colOff>7620</xdr:colOff>
      <xdr:row>104</xdr:row>
      <xdr:rowOff>38101</xdr:rowOff>
    </xdr:to>
    <xdr:cxnSp macro="">
      <xdr:nvCxnSpPr>
        <xdr:cNvPr id="33" name="Straight Arrow Connector 3">
          <a:extLst>
            <a:ext uri="{FF2B5EF4-FFF2-40B4-BE49-F238E27FC236}">
              <a16:creationId xmlns:a16="http://schemas.microsoft.com/office/drawing/2014/main" id="{E5CE4A5B-DBB0-463D-895B-6CFC4D4F250A}"/>
            </a:ext>
          </a:extLst>
        </xdr:cNvPr>
        <xdr:cNvCxnSpPr/>
      </xdr:nvCxnSpPr>
      <xdr:spPr>
        <a:xfrm flipV="1">
          <a:off x="7840980" y="20794980"/>
          <a:ext cx="1516380" cy="762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304800</xdr:colOff>
      <xdr:row>107</xdr:row>
      <xdr:rowOff>30481</xdr:rowOff>
    </xdr:from>
    <xdr:to>
      <xdr:col>13</xdr:col>
      <xdr:colOff>30480</xdr:colOff>
      <xdr:row>107</xdr:row>
      <xdr:rowOff>38100</xdr:rowOff>
    </xdr:to>
    <xdr:cxnSp macro="">
      <xdr:nvCxnSpPr>
        <xdr:cNvPr id="34" name="Straight Arrow Connector 3">
          <a:extLst>
            <a:ext uri="{FF2B5EF4-FFF2-40B4-BE49-F238E27FC236}">
              <a16:creationId xmlns:a16="http://schemas.microsoft.com/office/drawing/2014/main" id="{0FDD4BA6-884B-453D-9BB2-C00D84643E83}"/>
            </a:ext>
          </a:extLst>
        </xdr:cNvPr>
        <xdr:cNvCxnSpPr/>
      </xdr:nvCxnSpPr>
      <xdr:spPr>
        <a:xfrm>
          <a:off x="6134100" y="15377161"/>
          <a:ext cx="1767840" cy="761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326780</xdr:colOff>
      <xdr:row>97</xdr:row>
      <xdr:rowOff>162365</xdr:rowOff>
    </xdr:from>
    <xdr:to>
      <xdr:col>14</xdr:col>
      <xdr:colOff>38100</xdr:colOff>
      <xdr:row>97</xdr:row>
      <xdr:rowOff>190500</xdr:rowOff>
    </xdr:to>
    <xdr:cxnSp macro="">
      <xdr:nvCxnSpPr>
        <xdr:cNvPr id="37" name="Straight Arrow Connector 3">
          <a:extLst>
            <a:ext uri="{FF2B5EF4-FFF2-40B4-BE49-F238E27FC236}">
              <a16:creationId xmlns:a16="http://schemas.microsoft.com/office/drawing/2014/main" id="{1AC7218C-992F-404C-9CE2-BB50215FBD5B}"/>
            </a:ext>
          </a:extLst>
        </xdr:cNvPr>
        <xdr:cNvCxnSpPr/>
      </xdr:nvCxnSpPr>
      <xdr:spPr>
        <a:xfrm>
          <a:off x="6156080" y="19540025"/>
          <a:ext cx="2043040" cy="2813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73268</xdr:colOff>
      <xdr:row>1</xdr:row>
      <xdr:rowOff>1</xdr:rowOff>
    </xdr:from>
    <xdr:ext cx="652096" cy="251736"/>
    <xdr:sp macro="" textlink="">
      <xdr:nvSpPr>
        <xdr:cNvPr id="3" name="กล่องข้อความ 35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/>
      </xdr:nvSpPr>
      <xdr:spPr>
        <a:xfrm>
          <a:off x="7533248" y="139133581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9</xdr:col>
      <xdr:colOff>15240</xdr:colOff>
      <xdr:row>36</xdr:row>
      <xdr:rowOff>114300</xdr:rowOff>
    </xdr:from>
    <xdr:to>
      <xdr:col>17</xdr:col>
      <xdr:colOff>94956</xdr:colOff>
      <xdr:row>36</xdr:row>
      <xdr:rowOff>116474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CxnSpPr/>
      </xdr:nvCxnSpPr>
      <xdr:spPr>
        <a:xfrm>
          <a:off x="6858000" y="7200900"/>
          <a:ext cx="2365716" cy="217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136281</xdr:colOff>
      <xdr:row>42</xdr:row>
      <xdr:rowOff>83820</xdr:rowOff>
    </xdr:from>
    <xdr:to>
      <xdr:col>17</xdr:col>
      <xdr:colOff>33997</xdr:colOff>
      <xdr:row>42</xdr:row>
      <xdr:rowOff>89559</xdr:rowOff>
    </xdr:to>
    <xdr:cxnSp macro="">
      <xdr:nvCxnSpPr>
        <xdr:cNvPr id="9" name="Straight Arrow Connector 3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CxnSpPr/>
      </xdr:nvCxnSpPr>
      <xdr:spPr>
        <a:xfrm flipV="1">
          <a:off x="6651381" y="10347960"/>
          <a:ext cx="1665556" cy="573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73268</xdr:colOff>
      <xdr:row>60</xdr:row>
      <xdr:rowOff>1</xdr:rowOff>
    </xdr:from>
    <xdr:ext cx="652096" cy="251736"/>
    <xdr:sp macro="" textlink="">
      <xdr:nvSpPr>
        <xdr:cNvPr id="27" name="กล่องข้อความ 35">
          <a:extLst>
            <a:ext uri="{FF2B5EF4-FFF2-40B4-BE49-F238E27FC236}">
              <a16:creationId xmlns:a16="http://schemas.microsoft.com/office/drawing/2014/main" id="{00000000-0008-0000-0900-00001B000000}"/>
            </a:ext>
          </a:extLst>
        </xdr:cNvPr>
        <xdr:cNvSpPr txBox="1"/>
      </xdr:nvSpPr>
      <xdr:spPr>
        <a:xfrm>
          <a:off x="7571348" y="6324601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7</xdr:col>
      <xdr:colOff>22860</xdr:colOff>
      <xdr:row>9</xdr:row>
      <xdr:rowOff>137160</xdr:rowOff>
    </xdr:from>
    <xdr:to>
      <xdr:col>17</xdr:col>
      <xdr:colOff>228600</xdr:colOff>
      <xdr:row>9</xdr:row>
      <xdr:rowOff>137160</xdr:rowOff>
    </xdr:to>
    <xdr:cxnSp macro="">
      <xdr:nvCxnSpPr>
        <xdr:cNvPr id="29" name="Straight Arrow Connector 3">
          <a:extLst>
            <a:ext uri="{FF2B5EF4-FFF2-40B4-BE49-F238E27FC236}">
              <a16:creationId xmlns:a16="http://schemas.microsoft.com/office/drawing/2014/main" id="{00000000-0008-0000-0900-00001D000000}"/>
            </a:ext>
          </a:extLst>
        </xdr:cNvPr>
        <xdr:cNvCxnSpPr/>
      </xdr:nvCxnSpPr>
      <xdr:spPr>
        <a:xfrm>
          <a:off x="5760720" y="3688080"/>
          <a:ext cx="275082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234462</xdr:colOff>
      <xdr:row>12</xdr:row>
      <xdr:rowOff>190500</xdr:rowOff>
    </xdr:from>
    <xdr:to>
      <xdr:col>12</xdr:col>
      <xdr:colOff>7326</xdr:colOff>
      <xdr:row>13</xdr:row>
      <xdr:rowOff>0</xdr:rowOff>
    </xdr:to>
    <xdr:cxnSp macro="">
      <xdr:nvCxnSpPr>
        <xdr:cNvPr id="35" name="Straight Arrow Connector 3">
          <a:extLst>
            <a:ext uri="{FF2B5EF4-FFF2-40B4-BE49-F238E27FC236}">
              <a16:creationId xmlns:a16="http://schemas.microsoft.com/office/drawing/2014/main" id="{00000000-0008-0000-0900-000023000000}"/>
            </a:ext>
          </a:extLst>
        </xdr:cNvPr>
        <xdr:cNvCxnSpPr/>
      </xdr:nvCxnSpPr>
      <xdr:spPr>
        <a:xfrm flipV="1">
          <a:off x="6749562" y="19865340"/>
          <a:ext cx="336744" cy="762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38100</xdr:colOff>
      <xdr:row>14</xdr:row>
      <xdr:rowOff>144780</xdr:rowOff>
    </xdr:from>
    <xdr:to>
      <xdr:col>14</xdr:col>
      <xdr:colOff>114300</xdr:colOff>
      <xdr:row>14</xdr:row>
      <xdr:rowOff>160020</xdr:rowOff>
    </xdr:to>
    <xdr:cxnSp macro="">
      <xdr:nvCxnSpPr>
        <xdr:cNvPr id="36" name="Straight Arrow Connector 3">
          <a:extLst>
            <a:ext uri="{FF2B5EF4-FFF2-40B4-BE49-F238E27FC236}">
              <a16:creationId xmlns:a16="http://schemas.microsoft.com/office/drawing/2014/main" id="{00000000-0008-0000-0900-000024000000}"/>
            </a:ext>
          </a:extLst>
        </xdr:cNvPr>
        <xdr:cNvCxnSpPr/>
      </xdr:nvCxnSpPr>
      <xdr:spPr>
        <a:xfrm>
          <a:off x="6050280" y="3009900"/>
          <a:ext cx="2377440" cy="1524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6741</xdr:colOff>
      <xdr:row>17</xdr:row>
      <xdr:rowOff>7035</xdr:rowOff>
    </xdr:from>
    <xdr:to>
      <xdr:col>15</xdr:col>
      <xdr:colOff>274320</xdr:colOff>
      <xdr:row>17</xdr:row>
      <xdr:rowOff>30480</xdr:rowOff>
    </xdr:to>
    <xdr:cxnSp macro="">
      <xdr:nvCxnSpPr>
        <xdr:cNvPr id="37" name="Straight Arrow Connector 3">
          <a:extLst>
            <a:ext uri="{FF2B5EF4-FFF2-40B4-BE49-F238E27FC236}">
              <a16:creationId xmlns:a16="http://schemas.microsoft.com/office/drawing/2014/main" id="{00000000-0008-0000-0900-000025000000}"/>
            </a:ext>
          </a:extLst>
        </xdr:cNvPr>
        <xdr:cNvCxnSpPr/>
      </xdr:nvCxnSpPr>
      <xdr:spPr>
        <a:xfrm>
          <a:off x="6849501" y="3466515"/>
          <a:ext cx="2027799" cy="2344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15240</xdr:colOff>
      <xdr:row>18</xdr:row>
      <xdr:rowOff>190500</xdr:rowOff>
    </xdr:from>
    <xdr:to>
      <xdr:col>12</xdr:col>
      <xdr:colOff>0</xdr:colOff>
      <xdr:row>19</xdr:row>
      <xdr:rowOff>7620</xdr:rowOff>
    </xdr:to>
    <xdr:cxnSp macro="">
      <xdr:nvCxnSpPr>
        <xdr:cNvPr id="38" name="Straight Arrow Connector 3">
          <a:extLst>
            <a:ext uri="{FF2B5EF4-FFF2-40B4-BE49-F238E27FC236}">
              <a16:creationId xmlns:a16="http://schemas.microsoft.com/office/drawing/2014/main" id="{00000000-0008-0000-0900-000026000000}"/>
            </a:ext>
          </a:extLst>
        </xdr:cNvPr>
        <xdr:cNvCxnSpPr/>
      </xdr:nvCxnSpPr>
      <xdr:spPr>
        <a:xfrm flipV="1">
          <a:off x="7178040" y="3848100"/>
          <a:ext cx="609600" cy="1524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38100</xdr:colOff>
      <xdr:row>38</xdr:row>
      <xdr:rowOff>137160</xdr:rowOff>
    </xdr:from>
    <xdr:to>
      <xdr:col>17</xdr:col>
      <xdr:colOff>41616</xdr:colOff>
      <xdr:row>38</xdr:row>
      <xdr:rowOff>144781</xdr:rowOff>
    </xdr:to>
    <xdr:cxnSp macro="">
      <xdr:nvCxnSpPr>
        <xdr:cNvPr id="40" name="Straight Arrow Connector 3">
          <a:extLst>
            <a:ext uri="{FF2B5EF4-FFF2-40B4-BE49-F238E27FC236}">
              <a16:creationId xmlns:a16="http://schemas.microsoft.com/office/drawing/2014/main" id="{00000000-0008-0000-0900-000028000000}"/>
            </a:ext>
          </a:extLst>
        </xdr:cNvPr>
        <xdr:cNvCxnSpPr/>
      </xdr:nvCxnSpPr>
      <xdr:spPr>
        <a:xfrm>
          <a:off x="6263640" y="7627620"/>
          <a:ext cx="2060916" cy="762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128661</xdr:colOff>
      <xdr:row>43</xdr:row>
      <xdr:rowOff>114300</xdr:rowOff>
    </xdr:from>
    <xdr:to>
      <xdr:col>17</xdr:col>
      <xdr:colOff>26377</xdr:colOff>
      <xdr:row>43</xdr:row>
      <xdr:rowOff>120039</xdr:rowOff>
    </xdr:to>
    <xdr:cxnSp macro="">
      <xdr:nvCxnSpPr>
        <xdr:cNvPr id="41" name="Straight Arrow Connector 3">
          <a:extLst>
            <a:ext uri="{FF2B5EF4-FFF2-40B4-BE49-F238E27FC236}">
              <a16:creationId xmlns:a16="http://schemas.microsoft.com/office/drawing/2014/main" id="{00000000-0008-0000-0900-000029000000}"/>
            </a:ext>
          </a:extLst>
        </xdr:cNvPr>
        <xdr:cNvCxnSpPr/>
      </xdr:nvCxnSpPr>
      <xdr:spPr>
        <a:xfrm flipV="1">
          <a:off x="6643761" y="10576560"/>
          <a:ext cx="1665556" cy="573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274320</xdr:colOff>
      <xdr:row>44</xdr:row>
      <xdr:rowOff>121920</xdr:rowOff>
    </xdr:from>
    <xdr:to>
      <xdr:col>16</xdr:col>
      <xdr:colOff>103456</xdr:colOff>
      <xdr:row>44</xdr:row>
      <xdr:rowOff>127659</xdr:rowOff>
    </xdr:to>
    <xdr:cxnSp macro="">
      <xdr:nvCxnSpPr>
        <xdr:cNvPr id="46" name="Straight Arrow Connector 3">
          <a:extLst>
            <a:ext uri="{FF2B5EF4-FFF2-40B4-BE49-F238E27FC236}">
              <a16:creationId xmlns:a16="http://schemas.microsoft.com/office/drawing/2014/main" id="{00000000-0008-0000-0900-00002E000000}"/>
            </a:ext>
          </a:extLst>
        </xdr:cNvPr>
        <xdr:cNvCxnSpPr/>
      </xdr:nvCxnSpPr>
      <xdr:spPr>
        <a:xfrm flipV="1">
          <a:off x="6499860" y="10584180"/>
          <a:ext cx="1665556" cy="573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175260</xdr:colOff>
      <xdr:row>40</xdr:row>
      <xdr:rowOff>167640</xdr:rowOff>
    </xdr:from>
    <xdr:to>
      <xdr:col>17</xdr:col>
      <xdr:colOff>38687</xdr:colOff>
      <xdr:row>40</xdr:row>
      <xdr:rowOff>191085</xdr:rowOff>
    </xdr:to>
    <xdr:cxnSp macro="">
      <xdr:nvCxnSpPr>
        <xdr:cNvPr id="52" name="Straight Arrow Connector 3">
          <a:extLst>
            <a:ext uri="{FF2B5EF4-FFF2-40B4-BE49-F238E27FC236}">
              <a16:creationId xmlns:a16="http://schemas.microsoft.com/office/drawing/2014/main" id="{00000000-0008-0000-0900-000034000000}"/>
            </a:ext>
          </a:extLst>
        </xdr:cNvPr>
        <xdr:cNvCxnSpPr/>
      </xdr:nvCxnSpPr>
      <xdr:spPr>
        <a:xfrm>
          <a:off x="6728460" y="8244840"/>
          <a:ext cx="2438987" cy="2344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601101</xdr:colOff>
      <xdr:row>68</xdr:row>
      <xdr:rowOff>182880</xdr:rowOff>
    </xdr:from>
    <xdr:to>
      <xdr:col>18</xdr:col>
      <xdr:colOff>7620</xdr:colOff>
      <xdr:row>68</xdr:row>
      <xdr:rowOff>184932</xdr:rowOff>
    </xdr:to>
    <xdr:cxnSp macro="">
      <xdr:nvCxnSpPr>
        <xdr:cNvPr id="39" name="Straight Arrow Connector 3">
          <a:extLst>
            <a:ext uri="{FF2B5EF4-FFF2-40B4-BE49-F238E27FC236}">
              <a16:creationId xmlns:a16="http://schemas.microsoft.com/office/drawing/2014/main" id="{7C40C6B3-13FF-4E13-BBCF-858E087950C4}"/>
            </a:ext>
          </a:extLst>
        </xdr:cNvPr>
        <xdr:cNvCxnSpPr/>
      </xdr:nvCxnSpPr>
      <xdr:spPr>
        <a:xfrm flipV="1">
          <a:off x="6011301" y="2057400"/>
          <a:ext cx="3452739" cy="205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73268</xdr:colOff>
      <xdr:row>30</xdr:row>
      <xdr:rowOff>1</xdr:rowOff>
    </xdr:from>
    <xdr:ext cx="652096" cy="251736"/>
    <xdr:sp macro="" textlink="">
      <xdr:nvSpPr>
        <xdr:cNvPr id="42" name="กล่องข้อความ 35">
          <a:extLst>
            <a:ext uri="{FF2B5EF4-FFF2-40B4-BE49-F238E27FC236}">
              <a16:creationId xmlns:a16="http://schemas.microsoft.com/office/drawing/2014/main" id="{6E39F599-14B1-466D-845A-711D1AF59A1D}"/>
            </a:ext>
          </a:extLst>
        </xdr:cNvPr>
        <xdr:cNvSpPr txBox="1"/>
      </xdr:nvSpPr>
      <xdr:spPr>
        <a:xfrm>
          <a:off x="8455268" y="5402581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oneCellAnchor>
    <xdr:from>
      <xdr:col>14</xdr:col>
      <xdr:colOff>73268</xdr:colOff>
      <xdr:row>89</xdr:row>
      <xdr:rowOff>1</xdr:rowOff>
    </xdr:from>
    <xdr:ext cx="652096" cy="251736"/>
    <xdr:sp macro="" textlink="">
      <xdr:nvSpPr>
        <xdr:cNvPr id="44" name="กล่องข้อความ 35">
          <a:extLst>
            <a:ext uri="{FF2B5EF4-FFF2-40B4-BE49-F238E27FC236}">
              <a16:creationId xmlns:a16="http://schemas.microsoft.com/office/drawing/2014/main" id="{B11A0295-0210-4525-8CA7-597B3CA9DF9A}"/>
            </a:ext>
          </a:extLst>
        </xdr:cNvPr>
        <xdr:cNvSpPr txBox="1"/>
      </xdr:nvSpPr>
      <xdr:spPr>
        <a:xfrm>
          <a:off x="8455268" y="10454641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11</xdr:col>
      <xdr:colOff>296301</xdr:colOff>
      <xdr:row>97</xdr:row>
      <xdr:rowOff>116352</xdr:rowOff>
    </xdr:from>
    <xdr:to>
      <xdr:col>15</xdr:col>
      <xdr:colOff>274320</xdr:colOff>
      <xdr:row>97</xdr:row>
      <xdr:rowOff>137160</xdr:rowOff>
    </xdr:to>
    <xdr:cxnSp macro="">
      <xdr:nvCxnSpPr>
        <xdr:cNvPr id="47" name="Straight Arrow Connector 3">
          <a:extLst>
            <a:ext uri="{FF2B5EF4-FFF2-40B4-BE49-F238E27FC236}">
              <a16:creationId xmlns:a16="http://schemas.microsoft.com/office/drawing/2014/main" id="{63C89992-BADB-4574-8C70-347285C769B0}"/>
            </a:ext>
          </a:extLst>
        </xdr:cNvPr>
        <xdr:cNvCxnSpPr/>
      </xdr:nvCxnSpPr>
      <xdr:spPr>
        <a:xfrm>
          <a:off x="7779141" y="19471152"/>
          <a:ext cx="1098159" cy="2080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73268</xdr:colOff>
      <xdr:row>120</xdr:row>
      <xdr:rowOff>1</xdr:rowOff>
    </xdr:from>
    <xdr:ext cx="652096" cy="251736"/>
    <xdr:sp macro="" textlink="">
      <xdr:nvSpPr>
        <xdr:cNvPr id="48" name="กล่องข้อความ 35">
          <a:extLst>
            <a:ext uri="{FF2B5EF4-FFF2-40B4-BE49-F238E27FC236}">
              <a16:creationId xmlns:a16="http://schemas.microsoft.com/office/drawing/2014/main" id="{336AD820-0CD8-4053-8A37-935CA05666B9}"/>
            </a:ext>
          </a:extLst>
        </xdr:cNvPr>
        <xdr:cNvSpPr txBox="1"/>
      </xdr:nvSpPr>
      <xdr:spPr>
        <a:xfrm>
          <a:off x="8386688" y="17678401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9</xdr:col>
      <xdr:colOff>281061</xdr:colOff>
      <xdr:row>128</xdr:row>
      <xdr:rowOff>108732</xdr:rowOff>
    </xdr:from>
    <xdr:to>
      <xdr:col>16</xdr:col>
      <xdr:colOff>190500</xdr:colOff>
      <xdr:row>128</xdr:row>
      <xdr:rowOff>114300</xdr:rowOff>
    </xdr:to>
    <xdr:cxnSp macro="">
      <xdr:nvCxnSpPr>
        <xdr:cNvPr id="51" name="Straight Arrow Connector 3">
          <a:extLst>
            <a:ext uri="{FF2B5EF4-FFF2-40B4-BE49-F238E27FC236}">
              <a16:creationId xmlns:a16="http://schemas.microsoft.com/office/drawing/2014/main" id="{AF71AA34-29FE-477D-B7BD-F821EAC28E57}"/>
            </a:ext>
          </a:extLst>
        </xdr:cNvPr>
        <xdr:cNvCxnSpPr/>
      </xdr:nvCxnSpPr>
      <xdr:spPr>
        <a:xfrm>
          <a:off x="7123821" y="25285212"/>
          <a:ext cx="1951599" cy="556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281061</xdr:colOff>
      <xdr:row>132</xdr:row>
      <xdr:rowOff>108732</xdr:rowOff>
    </xdr:from>
    <xdr:to>
      <xdr:col>16</xdr:col>
      <xdr:colOff>190500</xdr:colOff>
      <xdr:row>132</xdr:row>
      <xdr:rowOff>114300</xdr:rowOff>
    </xdr:to>
    <xdr:cxnSp macro="">
      <xdr:nvCxnSpPr>
        <xdr:cNvPr id="55" name="Straight Arrow Connector 3">
          <a:extLst>
            <a:ext uri="{FF2B5EF4-FFF2-40B4-BE49-F238E27FC236}">
              <a16:creationId xmlns:a16="http://schemas.microsoft.com/office/drawing/2014/main" id="{1276E754-CD19-4AF0-80FC-EC9AE46DF7F9}"/>
            </a:ext>
          </a:extLst>
        </xdr:cNvPr>
        <xdr:cNvCxnSpPr/>
      </xdr:nvCxnSpPr>
      <xdr:spPr>
        <a:xfrm>
          <a:off x="7123821" y="25285212"/>
          <a:ext cx="1951599" cy="556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281061</xdr:colOff>
      <xdr:row>136</xdr:row>
      <xdr:rowOff>108732</xdr:rowOff>
    </xdr:from>
    <xdr:to>
      <xdr:col>16</xdr:col>
      <xdr:colOff>190500</xdr:colOff>
      <xdr:row>136</xdr:row>
      <xdr:rowOff>114300</xdr:rowOff>
    </xdr:to>
    <xdr:cxnSp macro="">
      <xdr:nvCxnSpPr>
        <xdr:cNvPr id="62" name="Straight Arrow Connector 3">
          <a:extLst>
            <a:ext uri="{FF2B5EF4-FFF2-40B4-BE49-F238E27FC236}">
              <a16:creationId xmlns:a16="http://schemas.microsoft.com/office/drawing/2014/main" id="{920FAC82-7869-4EF5-8BC3-61E368A2BA9F}"/>
            </a:ext>
          </a:extLst>
        </xdr:cNvPr>
        <xdr:cNvCxnSpPr/>
      </xdr:nvCxnSpPr>
      <xdr:spPr>
        <a:xfrm>
          <a:off x="7123821" y="26077692"/>
          <a:ext cx="1951599" cy="556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73268</xdr:colOff>
      <xdr:row>151</xdr:row>
      <xdr:rowOff>1</xdr:rowOff>
    </xdr:from>
    <xdr:ext cx="652096" cy="251736"/>
    <xdr:sp macro="" textlink="">
      <xdr:nvSpPr>
        <xdr:cNvPr id="65" name="กล่องข้อความ 35">
          <a:extLst>
            <a:ext uri="{FF2B5EF4-FFF2-40B4-BE49-F238E27FC236}">
              <a16:creationId xmlns:a16="http://schemas.microsoft.com/office/drawing/2014/main" id="{47899FD1-4CB8-4344-9FD0-7F5FBE682F68}"/>
            </a:ext>
          </a:extLst>
        </xdr:cNvPr>
        <xdr:cNvSpPr txBox="1"/>
      </xdr:nvSpPr>
      <xdr:spPr>
        <a:xfrm>
          <a:off x="8386688" y="23500081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9</xdr:col>
      <xdr:colOff>281061</xdr:colOff>
      <xdr:row>159</xdr:row>
      <xdr:rowOff>108732</xdr:rowOff>
    </xdr:from>
    <xdr:to>
      <xdr:col>16</xdr:col>
      <xdr:colOff>190500</xdr:colOff>
      <xdr:row>159</xdr:row>
      <xdr:rowOff>114300</xdr:rowOff>
    </xdr:to>
    <xdr:cxnSp macro="">
      <xdr:nvCxnSpPr>
        <xdr:cNvPr id="66" name="Straight Arrow Connector 3">
          <a:extLst>
            <a:ext uri="{FF2B5EF4-FFF2-40B4-BE49-F238E27FC236}">
              <a16:creationId xmlns:a16="http://schemas.microsoft.com/office/drawing/2014/main" id="{89C3A9BE-C7CE-46DD-9317-8EE4605B2378}"/>
            </a:ext>
          </a:extLst>
        </xdr:cNvPr>
        <xdr:cNvCxnSpPr/>
      </xdr:nvCxnSpPr>
      <xdr:spPr>
        <a:xfrm>
          <a:off x="7123821" y="25285212"/>
          <a:ext cx="1951599" cy="556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281061</xdr:colOff>
      <xdr:row>163</xdr:row>
      <xdr:rowOff>108732</xdr:rowOff>
    </xdr:from>
    <xdr:to>
      <xdr:col>16</xdr:col>
      <xdr:colOff>190500</xdr:colOff>
      <xdr:row>163</xdr:row>
      <xdr:rowOff>114300</xdr:rowOff>
    </xdr:to>
    <xdr:cxnSp macro="">
      <xdr:nvCxnSpPr>
        <xdr:cNvPr id="69" name="Straight Arrow Connector 3">
          <a:extLst>
            <a:ext uri="{FF2B5EF4-FFF2-40B4-BE49-F238E27FC236}">
              <a16:creationId xmlns:a16="http://schemas.microsoft.com/office/drawing/2014/main" id="{696C5C9A-DA41-4E3B-BC1B-1023889E0202}"/>
            </a:ext>
          </a:extLst>
        </xdr:cNvPr>
        <xdr:cNvCxnSpPr/>
      </xdr:nvCxnSpPr>
      <xdr:spPr>
        <a:xfrm>
          <a:off x="7123821" y="26077692"/>
          <a:ext cx="1951599" cy="556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281061</xdr:colOff>
      <xdr:row>167</xdr:row>
      <xdr:rowOff>108732</xdr:rowOff>
    </xdr:from>
    <xdr:to>
      <xdr:col>16</xdr:col>
      <xdr:colOff>190500</xdr:colOff>
      <xdr:row>167</xdr:row>
      <xdr:rowOff>114300</xdr:rowOff>
    </xdr:to>
    <xdr:cxnSp macro="">
      <xdr:nvCxnSpPr>
        <xdr:cNvPr id="71" name="Straight Arrow Connector 3">
          <a:extLst>
            <a:ext uri="{FF2B5EF4-FFF2-40B4-BE49-F238E27FC236}">
              <a16:creationId xmlns:a16="http://schemas.microsoft.com/office/drawing/2014/main" id="{1F14BC5D-6E22-4329-BCBE-FE052FD542D4}"/>
            </a:ext>
          </a:extLst>
        </xdr:cNvPr>
        <xdr:cNvCxnSpPr/>
      </xdr:nvCxnSpPr>
      <xdr:spPr>
        <a:xfrm>
          <a:off x="7123821" y="26870172"/>
          <a:ext cx="1951599" cy="556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15240</xdr:colOff>
      <xdr:row>40</xdr:row>
      <xdr:rowOff>190500</xdr:rowOff>
    </xdr:from>
    <xdr:to>
      <xdr:col>17</xdr:col>
      <xdr:colOff>297180</xdr:colOff>
      <xdr:row>40</xdr:row>
      <xdr:rowOff>190500</xdr:rowOff>
    </xdr:to>
    <xdr:cxnSp macro="">
      <xdr:nvCxnSpPr>
        <xdr:cNvPr id="7" name="Straight Arrow Connector 3">
          <a:extLst>
            <a:ext uri="{FF2B5EF4-FFF2-40B4-BE49-F238E27FC236}">
              <a16:creationId xmlns:a16="http://schemas.microsoft.com/office/drawing/2014/main" id="{96D0BE8C-7155-4C6E-A754-BD581CE95CA3}"/>
            </a:ext>
          </a:extLst>
        </xdr:cNvPr>
        <xdr:cNvCxnSpPr/>
      </xdr:nvCxnSpPr>
      <xdr:spPr>
        <a:xfrm>
          <a:off x="6248400" y="8892540"/>
          <a:ext cx="308610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38100</xdr:colOff>
      <xdr:row>38</xdr:row>
      <xdr:rowOff>91440</xdr:rowOff>
    </xdr:from>
    <xdr:to>
      <xdr:col>18</xdr:col>
      <xdr:colOff>22860</xdr:colOff>
      <xdr:row>38</xdr:row>
      <xdr:rowOff>106680</xdr:rowOff>
    </xdr:to>
    <xdr:cxnSp macro="">
      <xdr:nvCxnSpPr>
        <xdr:cNvPr id="8" name="Straight Arrow Connector 3">
          <a:extLst>
            <a:ext uri="{FF2B5EF4-FFF2-40B4-BE49-F238E27FC236}">
              <a16:creationId xmlns:a16="http://schemas.microsoft.com/office/drawing/2014/main" id="{54A3BA45-EAF7-4284-A435-38CE80184C85}"/>
            </a:ext>
          </a:extLst>
        </xdr:cNvPr>
        <xdr:cNvCxnSpPr/>
      </xdr:nvCxnSpPr>
      <xdr:spPr>
        <a:xfrm flipV="1">
          <a:off x="6560820" y="8397240"/>
          <a:ext cx="2796540" cy="1524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251460</xdr:colOff>
      <xdr:row>9</xdr:row>
      <xdr:rowOff>76200</xdr:rowOff>
    </xdr:from>
    <xdr:to>
      <xdr:col>18</xdr:col>
      <xdr:colOff>0</xdr:colOff>
      <xdr:row>9</xdr:row>
      <xdr:rowOff>91440</xdr:rowOff>
    </xdr:to>
    <xdr:cxnSp macro="">
      <xdr:nvCxnSpPr>
        <xdr:cNvPr id="9" name="Straight Arrow Connector 3">
          <a:extLst>
            <a:ext uri="{FF2B5EF4-FFF2-40B4-BE49-F238E27FC236}">
              <a16:creationId xmlns:a16="http://schemas.microsoft.com/office/drawing/2014/main" id="{935462D0-BDBD-4EAF-90CD-27121970C315}"/>
            </a:ext>
          </a:extLst>
        </xdr:cNvPr>
        <xdr:cNvCxnSpPr/>
      </xdr:nvCxnSpPr>
      <xdr:spPr>
        <a:xfrm>
          <a:off x="7063740" y="1950720"/>
          <a:ext cx="2270760" cy="1524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30480</xdr:colOff>
      <xdr:row>43</xdr:row>
      <xdr:rowOff>53340</xdr:rowOff>
    </xdr:from>
    <xdr:to>
      <xdr:col>18</xdr:col>
      <xdr:colOff>15240</xdr:colOff>
      <xdr:row>43</xdr:row>
      <xdr:rowOff>53340</xdr:rowOff>
    </xdr:to>
    <xdr:cxnSp macro="">
      <xdr:nvCxnSpPr>
        <xdr:cNvPr id="12" name="Straight Arrow Connector 3">
          <a:extLst>
            <a:ext uri="{FF2B5EF4-FFF2-40B4-BE49-F238E27FC236}">
              <a16:creationId xmlns:a16="http://schemas.microsoft.com/office/drawing/2014/main" id="{921B2726-BB0B-4C19-AD5C-3BC9048B443A}"/>
            </a:ext>
          </a:extLst>
        </xdr:cNvPr>
        <xdr:cNvCxnSpPr/>
      </xdr:nvCxnSpPr>
      <xdr:spPr>
        <a:xfrm>
          <a:off x="6263640" y="8755380"/>
          <a:ext cx="308610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7620</xdr:colOff>
      <xdr:row>45</xdr:row>
      <xdr:rowOff>190500</xdr:rowOff>
    </xdr:from>
    <xdr:to>
      <xdr:col>17</xdr:col>
      <xdr:colOff>274320</xdr:colOff>
      <xdr:row>45</xdr:row>
      <xdr:rowOff>190500</xdr:rowOff>
    </xdr:to>
    <xdr:cxnSp macro="">
      <xdr:nvCxnSpPr>
        <xdr:cNvPr id="13" name="Straight Arrow Connector 3">
          <a:extLst>
            <a:ext uri="{FF2B5EF4-FFF2-40B4-BE49-F238E27FC236}">
              <a16:creationId xmlns:a16="http://schemas.microsoft.com/office/drawing/2014/main" id="{215BBD77-1694-4023-B0CF-6E5C63BCAF12}"/>
            </a:ext>
          </a:extLst>
        </xdr:cNvPr>
        <xdr:cNvCxnSpPr/>
      </xdr:nvCxnSpPr>
      <xdr:spPr>
        <a:xfrm>
          <a:off x="6240780" y="9288780"/>
          <a:ext cx="308610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3"/>
  <sheetViews>
    <sheetView tabSelected="1" topLeftCell="A7" zoomScale="120" zoomScaleNormal="120" workbookViewId="0">
      <selection activeCell="C14" sqref="C14"/>
    </sheetView>
  </sheetViews>
  <sheetFormatPr defaultRowHeight="13.8" x14ac:dyDescent="0.25"/>
  <cols>
    <col min="1" max="1" width="50.3984375" customWidth="1"/>
    <col min="2" max="2" width="14.09765625" bestFit="1" customWidth="1"/>
    <col min="3" max="3" width="14.19921875" bestFit="1" customWidth="1"/>
    <col min="4" max="4" width="14.8984375" bestFit="1" customWidth="1"/>
    <col min="5" max="5" width="15.296875" bestFit="1" customWidth="1"/>
    <col min="6" max="6" width="13.09765625" bestFit="1" customWidth="1"/>
  </cols>
  <sheetData>
    <row r="1" spans="1:10" s="2" customFormat="1" ht="21" x14ac:dyDescent="0.4">
      <c r="A1" s="269" t="s">
        <v>0</v>
      </c>
      <c r="B1" s="269"/>
      <c r="C1" s="269"/>
      <c r="D1" s="269"/>
      <c r="E1" s="269"/>
      <c r="F1" s="269"/>
      <c r="G1" s="4"/>
      <c r="H1" s="4"/>
      <c r="I1" s="4"/>
      <c r="J1" s="4"/>
    </row>
    <row r="2" spans="1:10" s="2" customFormat="1" ht="21" x14ac:dyDescent="0.4">
      <c r="A2" s="269" t="s">
        <v>248</v>
      </c>
      <c r="B2" s="269"/>
      <c r="C2" s="269"/>
      <c r="D2" s="269"/>
      <c r="E2" s="269"/>
      <c r="F2" s="269"/>
      <c r="G2" s="4"/>
      <c r="H2" s="4"/>
      <c r="I2" s="4"/>
      <c r="J2" s="4"/>
    </row>
    <row r="3" spans="1:10" s="2" customFormat="1" ht="21" x14ac:dyDescent="0.4">
      <c r="A3" s="269" t="s">
        <v>39</v>
      </c>
      <c r="B3" s="269"/>
      <c r="C3" s="269"/>
      <c r="D3" s="269"/>
      <c r="E3" s="269"/>
      <c r="F3" s="269"/>
      <c r="G3" s="4"/>
      <c r="H3" s="4"/>
      <c r="I3" s="4"/>
      <c r="J3" s="4"/>
    </row>
    <row r="4" spans="1:10" s="2" customFormat="1" ht="21" x14ac:dyDescent="0.4">
      <c r="A4" s="163" t="s">
        <v>1</v>
      </c>
      <c r="B4" s="164" t="s">
        <v>184</v>
      </c>
      <c r="C4" s="163" t="s">
        <v>3</v>
      </c>
      <c r="D4" s="164" t="s">
        <v>5</v>
      </c>
      <c r="E4" s="163" t="s">
        <v>3</v>
      </c>
      <c r="F4" s="163" t="s">
        <v>8</v>
      </c>
    </row>
    <row r="5" spans="1:10" s="2" customFormat="1" ht="21" x14ac:dyDescent="0.4">
      <c r="A5" s="165"/>
      <c r="B5" s="166" t="s">
        <v>185</v>
      </c>
      <c r="C5" s="187" t="s">
        <v>4</v>
      </c>
      <c r="D5" s="166" t="s">
        <v>6</v>
      </c>
      <c r="E5" s="165" t="s">
        <v>7</v>
      </c>
      <c r="F5" s="165"/>
    </row>
    <row r="6" spans="1:10" s="2" customFormat="1" ht="21" x14ac:dyDescent="0.4">
      <c r="A6" s="167" t="s">
        <v>31</v>
      </c>
      <c r="B6" s="168"/>
      <c r="C6" s="189"/>
      <c r="D6" s="170"/>
      <c r="E6" s="169"/>
      <c r="F6" s="171"/>
    </row>
    <row r="7" spans="1:10" s="2" customFormat="1" ht="21" x14ac:dyDescent="0.4">
      <c r="A7" s="8" t="s">
        <v>37</v>
      </c>
      <c r="B7" s="168">
        <v>10</v>
      </c>
      <c r="C7" s="169">
        <f>SUM(B7*100)/59</f>
        <v>16.949152542372882</v>
      </c>
      <c r="D7" s="172">
        <v>950000</v>
      </c>
      <c r="E7" s="169">
        <f>SUM(D7*100)/D37</f>
        <v>1.6318607936855576</v>
      </c>
      <c r="F7" s="171" t="s">
        <v>32</v>
      </c>
    </row>
    <row r="8" spans="1:10" s="2" customFormat="1" ht="21" x14ac:dyDescent="0.4">
      <c r="A8" s="8" t="s">
        <v>38</v>
      </c>
      <c r="B8" s="168">
        <v>15</v>
      </c>
      <c r="C8" s="190">
        <f>(B8*100)/B37</f>
        <v>6.6371681415929205</v>
      </c>
      <c r="D8" s="170">
        <v>19582900</v>
      </c>
      <c r="E8" s="169">
        <f>(D8*100)/D37</f>
        <v>33.638491301752531</v>
      </c>
      <c r="F8" s="171" t="s">
        <v>32</v>
      </c>
    </row>
    <row r="9" spans="1:10" s="2" customFormat="1" ht="21" x14ac:dyDescent="0.4">
      <c r="A9" s="173" t="s">
        <v>9</v>
      </c>
      <c r="B9" s="174">
        <f>SUM(B7+B8)</f>
        <v>25</v>
      </c>
      <c r="C9" s="188">
        <f>SUM(C7:C8)</f>
        <v>23.586320683965802</v>
      </c>
      <c r="D9" s="176">
        <f>SUM(D7+D8)</f>
        <v>20532900</v>
      </c>
      <c r="E9" s="175">
        <f>SUM(E7:E8)</f>
        <v>35.270352095438085</v>
      </c>
      <c r="F9" s="177"/>
    </row>
    <row r="10" spans="1:10" s="2" customFormat="1" ht="21" x14ac:dyDescent="0.4">
      <c r="A10" s="178" t="s">
        <v>187</v>
      </c>
      <c r="B10" s="168"/>
      <c r="C10" s="169"/>
      <c r="D10" s="170"/>
      <c r="E10" s="169"/>
      <c r="F10" s="171"/>
    </row>
    <row r="11" spans="1:10" s="2" customFormat="1" ht="21" x14ac:dyDescent="0.4">
      <c r="A11" s="8" t="s">
        <v>188</v>
      </c>
      <c r="B11" s="168">
        <v>21</v>
      </c>
      <c r="C11" s="169">
        <f>(B11*100)/B37</f>
        <v>9.2920353982300892</v>
      </c>
      <c r="D11" s="172">
        <v>2303025</v>
      </c>
      <c r="E11" s="169">
        <f>D11*100/D17</f>
        <v>40.100904132368115</v>
      </c>
      <c r="F11" s="171" t="s">
        <v>33</v>
      </c>
    </row>
    <row r="12" spans="1:10" s="2" customFormat="1" ht="21" x14ac:dyDescent="0.4">
      <c r="A12" s="8" t="s">
        <v>189</v>
      </c>
      <c r="B12" s="168">
        <v>9</v>
      </c>
      <c r="C12" s="169">
        <f>(B12*100)/B37</f>
        <v>3.9823008849557522</v>
      </c>
      <c r="D12" s="172">
        <v>614250</v>
      </c>
      <c r="E12" s="169">
        <f>(D12*100)/D17</f>
        <v>10.695489785524305</v>
      </c>
      <c r="F12" s="171" t="s">
        <v>33</v>
      </c>
    </row>
    <row r="13" spans="1:10" s="2" customFormat="1" ht="21" x14ac:dyDescent="0.4">
      <c r="A13" s="8" t="s">
        <v>190</v>
      </c>
      <c r="B13" s="168">
        <v>23</v>
      </c>
      <c r="C13" s="169">
        <f>(B13*100)/B37</f>
        <v>10.176991150442477</v>
      </c>
      <c r="D13" s="172">
        <v>760000</v>
      </c>
      <c r="E13" s="169">
        <f>(D13*100)/D17</f>
        <v>13.233328835162348</v>
      </c>
      <c r="F13" s="171" t="s">
        <v>186</v>
      </c>
    </row>
    <row r="14" spans="1:10" s="2" customFormat="1" ht="21" x14ac:dyDescent="0.4">
      <c r="A14" s="8" t="s">
        <v>191</v>
      </c>
      <c r="B14" s="168">
        <v>7</v>
      </c>
      <c r="C14" s="169">
        <f>(B14*100)/B36</f>
        <v>29.166666666666668</v>
      </c>
      <c r="D14" s="172">
        <v>1232350</v>
      </c>
      <c r="E14" s="169">
        <f>(D14*100)/D17</f>
        <v>21.458016828963579</v>
      </c>
      <c r="F14" s="171" t="s">
        <v>186</v>
      </c>
    </row>
    <row r="15" spans="1:10" s="2" customFormat="1" ht="21" x14ac:dyDescent="0.4">
      <c r="A15" s="8" t="s">
        <v>449</v>
      </c>
      <c r="B15" s="168">
        <v>11</v>
      </c>
      <c r="C15" s="169">
        <f>11*100/45</f>
        <v>24.444444444444443</v>
      </c>
      <c r="D15" s="172">
        <v>343450</v>
      </c>
      <c r="E15" s="169">
        <f>(D15*100)/D17</f>
        <v>5.980245774258564</v>
      </c>
      <c r="F15" s="171" t="s">
        <v>186</v>
      </c>
    </row>
    <row r="16" spans="1:10" s="2" customFormat="1" ht="21" x14ac:dyDescent="0.4">
      <c r="A16" s="8" t="s">
        <v>450</v>
      </c>
      <c r="B16" s="168">
        <v>12</v>
      </c>
      <c r="C16" s="169">
        <f>11*100/45</f>
        <v>24.444444444444443</v>
      </c>
      <c r="D16" s="172">
        <v>490000</v>
      </c>
      <c r="E16" s="169">
        <f>D16*100/D17</f>
        <v>8.5320146437230928</v>
      </c>
      <c r="F16" s="171" t="s">
        <v>186</v>
      </c>
    </row>
    <row r="17" spans="1:6" s="2" customFormat="1" ht="21" x14ac:dyDescent="0.4">
      <c r="A17" s="173" t="s">
        <v>9</v>
      </c>
      <c r="B17" s="174">
        <f>SUM(B11:B16)</f>
        <v>83</v>
      </c>
      <c r="C17" s="175">
        <f>(B17*100)/B37</f>
        <v>36.725663716814161</v>
      </c>
      <c r="D17" s="179">
        <f>SUM(D11:D16)</f>
        <v>5743075</v>
      </c>
      <c r="E17" s="175">
        <v>75.209999999999994</v>
      </c>
      <c r="F17" s="177"/>
    </row>
    <row r="18" spans="1:6" s="2" customFormat="1" ht="21" x14ac:dyDescent="0.4">
      <c r="A18" s="167" t="s">
        <v>192</v>
      </c>
      <c r="B18" s="168"/>
      <c r="C18" s="169"/>
      <c r="D18" s="170"/>
      <c r="E18" s="169"/>
      <c r="F18" s="171"/>
    </row>
    <row r="19" spans="1:6" s="2" customFormat="1" ht="21" x14ac:dyDescent="0.4">
      <c r="A19" s="8" t="s">
        <v>193</v>
      </c>
      <c r="B19" s="168">
        <v>3</v>
      </c>
      <c r="C19" s="169">
        <f>(B19*100)/B37</f>
        <v>1.3274336283185841</v>
      </c>
      <c r="D19" s="170">
        <v>110000</v>
      </c>
      <c r="E19" s="169">
        <f>(D19*100)/D37</f>
        <v>0.18895230242674876</v>
      </c>
      <c r="F19" s="171" t="s">
        <v>186</v>
      </c>
    </row>
    <row r="20" spans="1:6" s="2" customFormat="1" ht="21" x14ac:dyDescent="0.4">
      <c r="A20" s="173" t="s">
        <v>9</v>
      </c>
      <c r="B20" s="174">
        <f>B19</f>
        <v>3</v>
      </c>
      <c r="C20" s="175">
        <f>(B20*100)/B37</f>
        <v>1.3274336283185841</v>
      </c>
      <c r="D20" s="180">
        <f>SUM(D19)</f>
        <v>110000</v>
      </c>
      <c r="E20" s="175">
        <f>(D20*100)/D37</f>
        <v>0.18895230242674876</v>
      </c>
      <c r="F20" s="177"/>
    </row>
    <row r="21" spans="1:6" s="186" customFormat="1" ht="21" x14ac:dyDescent="0.4">
      <c r="A21" s="182"/>
      <c r="B21" s="183"/>
      <c r="C21" s="183"/>
      <c r="D21" s="184"/>
      <c r="E21" s="183"/>
      <c r="F21" s="185"/>
    </row>
    <row r="22" spans="1:6" s="2" customFormat="1" ht="21" x14ac:dyDescent="0.4">
      <c r="A22" s="269" t="s">
        <v>0</v>
      </c>
      <c r="B22" s="269"/>
      <c r="C22" s="269"/>
      <c r="D22" s="269"/>
      <c r="E22" s="269"/>
      <c r="F22" s="269"/>
    </row>
    <row r="23" spans="1:6" s="2" customFormat="1" ht="21" x14ac:dyDescent="0.4">
      <c r="A23" s="269" t="s">
        <v>248</v>
      </c>
      <c r="B23" s="269"/>
      <c r="C23" s="269"/>
      <c r="D23" s="269"/>
      <c r="E23" s="269"/>
      <c r="F23" s="269"/>
    </row>
    <row r="24" spans="1:6" s="2" customFormat="1" ht="21" x14ac:dyDescent="0.4">
      <c r="A24" s="269" t="s">
        <v>39</v>
      </c>
      <c r="B24" s="269"/>
      <c r="C24" s="269"/>
      <c r="D24" s="269"/>
      <c r="E24" s="269"/>
      <c r="F24" s="269"/>
    </row>
    <row r="25" spans="1:6" s="2" customFormat="1" ht="21" x14ac:dyDescent="0.4">
      <c r="A25" s="5"/>
      <c r="B25" s="5"/>
      <c r="C25" s="5"/>
      <c r="D25" s="5"/>
      <c r="E25" s="5"/>
      <c r="F25" s="5"/>
    </row>
    <row r="26" spans="1:6" s="2" customFormat="1" ht="26.25" customHeight="1" x14ac:dyDescent="0.4">
      <c r="A26" s="163" t="s">
        <v>1</v>
      </c>
      <c r="B26" s="164" t="s">
        <v>184</v>
      </c>
      <c r="C26" s="163" t="s">
        <v>3</v>
      </c>
      <c r="D26" s="164" t="s">
        <v>5</v>
      </c>
      <c r="E26" s="163" t="s">
        <v>3</v>
      </c>
      <c r="F26" s="163" t="s">
        <v>8</v>
      </c>
    </row>
    <row r="27" spans="1:6" s="2" customFormat="1" ht="21" x14ac:dyDescent="0.4">
      <c r="A27" s="165"/>
      <c r="B27" s="166" t="s">
        <v>185</v>
      </c>
      <c r="C27" s="165" t="s">
        <v>4</v>
      </c>
      <c r="D27" s="166" t="s">
        <v>6</v>
      </c>
      <c r="E27" s="165" t="s">
        <v>7</v>
      </c>
      <c r="F27" s="165"/>
    </row>
    <row r="28" spans="1:6" s="2" customFormat="1" ht="21" x14ac:dyDescent="0.4">
      <c r="A28" s="167" t="s">
        <v>196</v>
      </c>
      <c r="B28" s="168"/>
      <c r="C28" s="169"/>
      <c r="D28" s="170"/>
      <c r="E28" s="169"/>
      <c r="F28" s="171"/>
    </row>
    <row r="29" spans="1:6" s="2" customFormat="1" ht="21" x14ac:dyDescent="0.4">
      <c r="A29" s="8" t="s">
        <v>194</v>
      </c>
      <c r="B29" s="168">
        <v>8</v>
      </c>
      <c r="C29" s="169">
        <f>(B29*100)/B37</f>
        <v>3.5398230088495577</v>
      </c>
      <c r="D29" s="170">
        <v>270000</v>
      </c>
      <c r="E29" s="169">
        <f>SUM(D29*100)/40696400</f>
        <v>0.66344934687097634</v>
      </c>
      <c r="F29" s="171" t="s">
        <v>186</v>
      </c>
    </row>
    <row r="30" spans="1:6" s="2" customFormat="1" ht="21" x14ac:dyDescent="0.4">
      <c r="A30" s="8"/>
      <c r="B30" s="168"/>
      <c r="C30" s="169"/>
      <c r="D30" s="170"/>
      <c r="E30" s="169"/>
      <c r="F30" s="171"/>
    </row>
    <row r="31" spans="1:6" s="2" customFormat="1" ht="21" x14ac:dyDescent="0.4">
      <c r="A31" s="173" t="s">
        <v>9</v>
      </c>
      <c r="B31" s="174">
        <f>B29</f>
        <v>8</v>
      </c>
      <c r="C31" s="175">
        <f>B31*100/B37</f>
        <v>3.5398230088495577</v>
      </c>
      <c r="D31" s="180">
        <f>D29</f>
        <v>270000</v>
      </c>
      <c r="E31" s="175">
        <f>D31*100/D37</f>
        <v>0.46379201504747425</v>
      </c>
      <c r="F31" s="177"/>
    </row>
    <row r="32" spans="1:6" s="2" customFormat="1" ht="21" x14ac:dyDescent="0.4">
      <c r="A32" s="167" t="s">
        <v>197</v>
      </c>
      <c r="B32" s="168"/>
      <c r="C32" s="169"/>
      <c r="D32" s="170"/>
      <c r="E32" s="169"/>
      <c r="F32" s="171"/>
    </row>
    <row r="33" spans="1:6" s="2" customFormat="1" ht="21" x14ac:dyDescent="0.4">
      <c r="A33" s="167" t="s">
        <v>198</v>
      </c>
      <c r="B33" s="168"/>
      <c r="C33" s="169"/>
      <c r="D33" s="170"/>
      <c r="E33" s="169"/>
      <c r="F33" s="171"/>
    </row>
    <row r="34" spans="1:6" s="2" customFormat="1" ht="21" x14ac:dyDescent="0.4">
      <c r="A34" s="8" t="s">
        <v>195</v>
      </c>
      <c r="B34" s="168">
        <v>17</v>
      </c>
      <c r="C34" s="169">
        <f>(B34*100)/B37</f>
        <v>7.5221238938053094</v>
      </c>
      <c r="D34" s="170">
        <v>1348700</v>
      </c>
      <c r="E34" s="169">
        <f>D34*100/D37</f>
        <v>2.3167270025723279</v>
      </c>
      <c r="F34" s="171" t="s">
        <v>186</v>
      </c>
    </row>
    <row r="35" spans="1:6" s="2" customFormat="1" ht="21" x14ac:dyDescent="0.4">
      <c r="A35" s="8" t="s">
        <v>199</v>
      </c>
      <c r="B35" s="168">
        <v>7</v>
      </c>
      <c r="C35" s="169">
        <f>(B35*100)/B37</f>
        <v>3.0973451327433628</v>
      </c>
      <c r="D35" s="172">
        <v>24468000</v>
      </c>
      <c r="E35" s="169">
        <f>D35*100/D37</f>
        <v>42.029863052524448</v>
      </c>
      <c r="F35" s="171"/>
    </row>
    <row r="36" spans="1:6" s="1" customFormat="1" ht="18" x14ac:dyDescent="0.35">
      <c r="A36" s="173" t="s">
        <v>9</v>
      </c>
      <c r="B36" s="174">
        <f>SUM(B34:B35)</f>
        <v>24</v>
      </c>
      <c r="C36" s="175">
        <f>SUM(C34:C35)</f>
        <v>10.619469026548671</v>
      </c>
      <c r="D36" s="180">
        <f>SUM(D34:D35)</f>
        <v>25816700</v>
      </c>
      <c r="E36" s="175">
        <f>D36*100/D37</f>
        <v>44.346590055096776</v>
      </c>
      <c r="F36" s="177"/>
    </row>
    <row r="37" spans="1:6" s="1" customFormat="1" ht="18" x14ac:dyDescent="0.35">
      <c r="A37" s="173" t="s">
        <v>10</v>
      </c>
      <c r="B37" s="174">
        <f>B9+B17+B17+B20+B31+B36</f>
        <v>226</v>
      </c>
      <c r="C37" s="175">
        <f>SUM(B37*100)/B37</f>
        <v>100</v>
      </c>
      <c r="D37" s="174">
        <f>D9+D17+D17+D20+D31+D36</f>
        <v>58215750</v>
      </c>
      <c r="E37" s="175">
        <f>SUM(D37*100)/D37</f>
        <v>100</v>
      </c>
      <c r="F37" s="177"/>
    </row>
    <row r="38" spans="1:6" s="1" customFormat="1" ht="18" x14ac:dyDescent="0.35">
      <c r="A38" s="9"/>
      <c r="B38" s="9"/>
      <c r="C38" s="9"/>
      <c r="D38" s="9"/>
      <c r="E38" s="9"/>
      <c r="F38" s="9"/>
    </row>
    <row r="39" spans="1:6" ht="18" x14ac:dyDescent="0.35">
      <c r="A39" s="9"/>
      <c r="B39" s="9"/>
      <c r="C39" s="9"/>
      <c r="D39" s="9"/>
      <c r="E39" s="9"/>
      <c r="F39" s="9"/>
    </row>
    <row r="40" spans="1:6" ht="18" x14ac:dyDescent="0.35">
      <c r="A40" s="9"/>
      <c r="B40" s="9"/>
      <c r="C40" s="9"/>
      <c r="D40" s="9"/>
      <c r="E40" s="9"/>
      <c r="F40" s="9"/>
    </row>
    <row r="41" spans="1:6" ht="18" x14ac:dyDescent="0.35">
      <c r="A41" s="9"/>
      <c r="B41" s="9"/>
      <c r="C41" s="9"/>
      <c r="D41" s="9"/>
      <c r="E41" s="9"/>
      <c r="F41" s="9"/>
    </row>
    <row r="42" spans="1:6" ht="18" x14ac:dyDescent="0.35">
      <c r="A42" s="9"/>
      <c r="B42" s="9"/>
      <c r="C42" s="9"/>
      <c r="D42" s="9"/>
      <c r="E42" s="9"/>
      <c r="F42" s="181"/>
    </row>
    <row r="43" spans="1:6" ht="18" x14ac:dyDescent="0.35">
      <c r="A43" s="9"/>
      <c r="B43" s="9"/>
      <c r="C43" s="9"/>
      <c r="D43" s="9"/>
      <c r="E43" s="9"/>
      <c r="F43" s="181"/>
    </row>
    <row r="44" spans="1:6" ht="18" x14ac:dyDescent="0.35">
      <c r="A44" s="9"/>
      <c r="B44" s="9"/>
      <c r="C44" s="9"/>
      <c r="D44" s="9"/>
      <c r="E44" s="9"/>
      <c r="F44" s="181"/>
    </row>
    <row r="45" spans="1:6" ht="18" x14ac:dyDescent="0.35">
      <c r="A45" s="9"/>
      <c r="B45" s="9"/>
      <c r="C45" s="9"/>
      <c r="D45" s="9"/>
      <c r="E45" s="9"/>
      <c r="F45" s="181"/>
    </row>
    <row r="46" spans="1:6" ht="21" x14ac:dyDescent="0.4">
      <c r="A46" s="3"/>
      <c r="B46" s="3"/>
      <c r="C46" s="3"/>
      <c r="D46" s="3"/>
      <c r="E46" s="3"/>
      <c r="F46" s="6"/>
    </row>
    <row r="47" spans="1:6" ht="21" x14ac:dyDescent="0.4">
      <c r="A47" s="3"/>
      <c r="B47" s="3"/>
      <c r="C47" s="3"/>
      <c r="D47" s="3"/>
      <c r="E47" s="3"/>
      <c r="F47" s="6"/>
    </row>
    <row r="48" spans="1:6" ht="21" x14ac:dyDescent="0.4">
      <c r="A48" s="3"/>
      <c r="B48" s="3"/>
      <c r="C48" s="3"/>
      <c r="D48" s="3"/>
      <c r="E48" s="3"/>
      <c r="F48" s="6"/>
    </row>
    <row r="49" spans="1:6" ht="21" x14ac:dyDescent="0.4">
      <c r="A49" s="3"/>
      <c r="B49" s="3"/>
      <c r="C49" s="3"/>
      <c r="D49" s="3"/>
      <c r="E49" s="3"/>
      <c r="F49" s="6"/>
    </row>
    <row r="50" spans="1:6" ht="21" x14ac:dyDescent="0.4">
      <c r="A50" s="3"/>
      <c r="B50" s="3"/>
      <c r="C50" s="3"/>
      <c r="D50" s="3"/>
      <c r="E50" s="3"/>
      <c r="F50" s="6"/>
    </row>
    <row r="51" spans="1:6" ht="21" x14ac:dyDescent="0.4">
      <c r="A51" s="3"/>
      <c r="B51" s="3"/>
      <c r="C51" s="3"/>
      <c r="D51" s="3"/>
      <c r="E51" s="3"/>
      <c r="F51" s="3"/>
    </row>
    <row r="52" spans="1:6" ht="21" x14ac:dyDescent="0.4">
      <c r="A52" s="3"/>
      <c r="B52" s="3"/>
      <c r="C52" s="3"/>
      <c r="D52" s="3"/>
      <c r="E52" s="3"/>
      <c r="F52" s="3"/>
    </row>
    <row r="53" spans="1:6" ht="21" x14ac:dyDescent="0.4">
      <c r="A53" s="3"/>
      <c r="B53" s="3"/>
      <c r="C53" s="3"/>
      <c r="D53" s="3"/>
      <c r="E53" s="3"/>
      <c r="F53" s="3"/>
    </row>
  </sheetData>
  <mergeCells count="6">
    <mergeCell ref="A24:F24"/>
    <mergeCell ref="A1:F1"/>
    <mergeCell ref="A2:F2"/>
    <mergeCell ref="A3:F3"/>
    <mergeCell ref="A22:F22"/>
    <mergeCell ref="A23:F23"/>
  </mergeCells>
  <pageMargins left="0.70866141732283472" right="0.70866141732283472" top="1.1811023622047245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63"/>
  <sheetViews>
    <sheetView zoomScaleNormal="100" zoomScaleSheetLayoutView="100" workbookViewId="0">
      <selection activeCell="B21" sqref="B21"/>
    </sheetView>
  </sheetViews>
  <sheetFormatPr defaultRowHeight="13.8" x14ac:dyDescent="0.25"/>
  <cols>
    <col min="1" max="1" width="6.69921875" customWidth="1"/>
    <col min="2" max="2" width="24.8984375" customWidth="1"/>
    <col min="3" max="3" width="22.09765625" customWidth="1"/>
    <col min="4" max="4" width="7.3984375" customWidth="1"/>
    <col min="5" max="5" width="7.19921875" customWidth="1"/>
    <col min="6" max="6" width="8.296875" customWidth="1"/>
    <col min="7" max="7" width="3.796875" customWidth="1"/>
    <col min="8" max="8" width="4.296875" customWidth="1"/>
    <col min="9" max="9" width="3.69921875" customWidth="1"/>
    <col min="10" max="10" width="4" customWidth="1"/>
    <col min="11" max="11" width="4.19921875" customWidth="1"/>
    <col min="12" max="12" width="3.8984375" customWidth="1"/>
    <col min="13" max="13" width="4.09765625" customWidth="1"/>
    <col min="14" max="14" width="3.8984375" customWidth="1"/>
    <col min="15" max="15" width="3.296875" customWidth="1"/>
    <col min="16" max="16" width="4.296875" customWidth="1"/>
    <col min="17" max="17" width="3.3984375" customWidth="1"/>
    <col min="18" max="18" width="3.69921875" customWidth="1"/>
  </cols>
  <sheetData>
    <row r="1" spans="1:18" ht="15.6" x14ac:dyDescent="0.3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136"/>
    </row>
    <row r="2" spans="1:18" ht="15.6" x14ac:dyDescent="0.3">
      <c r="A2" s="273" t="s">
        <v>13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3"/>
      <c r="Q2" s="273"/>
      <c r="R2" s="273"/>
    </row>
    <row r="3" spans="1:18" ht="15.6" x14ac:dyDescent="0.3">
      <c r="A3" s="273" t="s">
        <v>248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3"/>
      <c r="P3" s="273"/>
      <c r="Q3" s="273"/>
      <c r="R3" s="273"/>
    </row>
    <row r="4" spans="1:18" ht="15.6" x14ac:dyDescent="0.3">
      <c r="A4" s="273" t="s">
        <v>39</v>
      </c>
      <c r="B4" s="273"/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  <c r="N4" s="273"/>
      <c r="O4" s="273"/>
      <c r="P4" s="273"/>
      <c r="Q4" s="273"/>
      <c r="R4" s="273"/>
    </row>
    <row r="5" spans="1:18" ht="17.399999999999999" x14ac:dyDescent="0.45">
      <c r="A5" s="39" t="s">
        <v>94</v>
      </c>
      <c r="B5" s="39"/>
      <c r="C5" s="40"/>
      <c r="D5" s="40"/>
      <c r="E5" s="41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2"/>
    </row>
    <row r="6" spans="1:18" ht="15.6" x14ac:dyDescent="0.3">
      <c r="A6" s="26"/>
      <c r="B6" s="25" t="s">
        <v>339</v>
      </c>
      <c r="C6" s="25"/>
      <c r="D6" s="63"/>
      <c r="E6" s="64"/>
      <c r="F6" s="26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</row>
    <row r="7" spans="1:18" ht="15.6" x14ac:dyDescent="0.3">
      <c r="A7" s="26"/>
      <c r="B7" s="25"/>
      <c r="C7" s="25"/>
      <c r="D7" s="63"/>
      <c r="E7" s="64"/>
      <c r="F7" s="26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18" ht="15.6" x14ac:dyDescent="0.3">
      <c r="A8" s="32" t="s">
        <v>11</v>
      </c>
      <c r="B8" s="32" t="s">
        <v>14</v>
      </c>
      <c r="C8" s="32" t="s">
        <v>15</v>
      </c>
      <c r="D8" s="32" t="s">
        <v>6</v>
      </c>
      <c r="E8" s="32" t="s">
        <v>17</v>
      </c>
      <c r="F8" s="32" t="s">
        <v>35</v>
      </c>
      <c r="G8" s="270" t="s">
        <v>243</v>
      </c>
      <c r="H8" s="271"/>
      <c r="I8" s="272"/>
      <c r="J8" s="145" t="s">
        <v>250</v>
      </c>
      <c r="K8" s="146"/>
      <c r="L8" s="146"/>
      <c r="M8" s="146"/>
      <c r="N8" s="146"/>
      <c r="O8" s="146"/>
      <c r="P8" s="146"/>
      <c r="Q8" s="146"/>
      <c r="R8" s="147"/>
    </row>
    <row r="9" spans="1:18" ht="21" x14ac:dyDescent="0.3">
      <c r="A9" s="33" t="s">
        <v>12</v>
      </c>
      <c r="B9" s="33"/>
      <c r="C9" s="33" t="s">
        <v>16</v>
      </c>
      <c r="D9" s="33" t="s">
        <v>34</v>
      </c>
      <c r="E9" s="33" t="s">
        <v>2</v>
      </c>
      <c r="F9" s="33" t="s">
        <v>36</v>
      </c>
      <c r="G9" s="65" t="s">
        <v>18</v>
      </c>
      <c r="H9" s="66" t="s">
        <v>19</v>
      </c>
      <c r="I9" s="67" t="s">
        <v>20</v>
      </c>
      <c r="J9" s="68" t="s">
        <v>21</v>
      </c>
      <c r="K9" s="66" t="s">
        <v>22</v>
      </c>
      <c r="L9" s="68" t="s">
        <v>23</v>
      </c>
      <c r="M9" s="66" t="s">
        <v>24</v>
      </c>
      <c r="N9" s="68" t="s">
        <v>25</v>
      </c>
      <c r="O9" s="66" t="s">
        <v>26</v>
      </c>
      <c r="P9" s="68" t="s">
        <v>27</v>
      </c>
      <c r="Q9" s="66" t="s">
        <v>28</v>
      </c>
      <c r="R9" s="66" t="s">
        <v>29</v>
      </c>
    </row>
    <row r="10" spans="1:18" ht="15.6" x14ac:dyDescent="0.3">
      <c r="A10" s="76">
        <v>1</v>
      </c>
      <c r="B10" s="208" t="s">
        <v>334</v>
      </c>
      <c r="C10" s="108" t="s">
        <v>480</v>
      </c>
      <c r="D10" s="37">
        <v>50000</v>
      </c>
      <c r="E10" s="34" t="s">
        <v>47</v>
      </c>
      <c r="F10" s="15" t="s">
        <v>84</v>
      </c>
      <c r="G10" s="50"/>
      <c r="H10" s="14"/>
      <c r="I10" s="51"/>
      <c r="J10" s="52"/>
      <c r="K10" s="14"/>
      <c r="L10" s="52"/>
      <c r="M10" s="14"/>
      <c r="N10" s="52"/>
      <c r="O10" s="14"/>
      <c r="P10" s="52"/>
      <c r="Q10" s="14"/>
      <c r="R10" s="14"/>
    </row>
    <row r="11" spans="1:18" ht="15.6" x14ac:dyDescent="0.3">
      <c r="A11" s="93"/>
      <c r="B11" s="209" t="s">
        <v>335</v>
      </c>
      <c r="C11" s="109" t="s">
        <v>335</v>
      </c>
      <c r="D11" s="97"/>
      <c r="E11" s="21"/>
      <c r="F11" s="17"/>
      <c r="G11" s="54"/>
      <c r="H11" s="16"/>
      <c r="I11" s="55"/>
      <c r="J11" s="25"/>
      <c r="K11" s="16"/>
      <c r="L11" s="25"/>
      <c r="M11" s="16"/>
      <c r="N11" s="25"/>
      <c r="O11" s="16"/>
      <c r="P11" s="25"/>
      <c r="Q11" s="16"/>
      <c r="R11" s="16"/>
    </row>
    <row r="12" spans="1:18" ht="15.6" x14ac:dyDescent="0.3">
      <c r="A12" s="93"/>
      <c r="B12" s="200"/>
      <c r="C12" s="104"/>
      <c r="D12" s="97"/>
      <c r="E12" s="21"/>
      <c r="F12" s="17"/>
      <c r="G12" s="54"/>
      <c r="H12" s="16"/>
      <c r="I12" s="55"/>
      <c r="J12" s="25"/>
      <c r="K12" s="16"/>
      <c r="L12" s="25"/>
      <c r="M12" s="16"/>
      <c r="N12" s="25"/>
      <c r="O12" s="16"/>
      <c r="P12" s="25"/>
      <c r="Q12" s="16"/>
      <c r="R12" s="16"/>
    </row>
    <row r="13" spans="1:18" ht="15.6" x14ac:dyDescent="0.3">
      <c r="A13" s="20"/>
      <c r="B13" s="198"/>
      <c r="C13" s="82"/>
      <c r="D13" s="110"/>
      <c r="E13" s="22"/>
      <c r="F13" s="20"/>
      <c r="G13" s="57"/>
      <c r="H13" s="19"/>
      <c r="I13" s="36"/>
      <c r="J13" s="58"/>
      <c r="K13" s="19"/>
      <c r="L13" s="58"/>
      <c r="M13" s="19"/>
      <c r="N13" s="58"/>
      <c r="O13" s="19"/>
      <c r="P13" s="58"/>
      <c r="Q13" s="19"/>
      <c r="R13" s="19"/>
    </row>
    <row r="14" spans="1:18" ht="15.6" x14ac:dyDescent="0.3">
      <c r="A14" s="76">
        <v>2</v>
      </c>
      <c r="B14" s="208" t="s">
        <v>143</v>
      </c>
      <c r="C14" s="108" t="s">
        <v>478</v>
      </c>
      <c r="D14" s="37">
        <v>30000</v>
      </c>
      <c r="E14" s="34" t="s">
        <v>47</v>
      </c>
      <c r="F14" s="15" t="s">
        <v>84</v>
      </c>
      <c r="G14" s="50"/>
      <c r="H14" s="14"/>
      <c r="I14" s="51"/>
      <c r="J14" s="52"/>
      <c r="K14" s="14"/>
      <c r="L14" s="52"/>
      <c r="M14" s="14"/>
      <c r="N14" s="52"/>
      <c r="O14" s="14"/>
      <c r="P14" s="52"/>
      <c r="Q14" s="14"/>
      <c r="R14" s="14"/>
    </row>
    <row r="15" spans="1:18" ht="15.6" x14ac:dyDescent="0.3">
      <c r="A15" s="93"/>
      <c r="B15" s="209" t="s">
        <v>144</v>
      </c>
      <c r="C15" s="109" t="s">
        <v>479</v>
      </c>
      <c r="D15" s="97"/>
      <c r="E15" s="21"/>
      <c r="F15" s="17"/>
      <c r="G15" s="54"/>
      <c r="H15" s="16"/>
      <c r="I15" s="55"/>
      <c r="J15" s="25"/>
      <c r="K15" s="16"/>
      <c r="L15" s="25"/>
      <c r="M15" s="16"/>
      <c r="N15" s="25"/>
      <c r="O15" s="16"/>
      <c r="P15" s="25"/>
      <c r="Q15" s="16"/>
      <c r="R15" s="16"/>
    </row>
    <row r="16" spans="1:18" ht="15.6" x14ac:dyDescent="0.3">
      <c r="A16" s="93"/>
      <c r="B16" s="200"/>
      <c r="C16" s="104"/>
      <c r="D16" s="197"/>
      <c r="E16" s="21"/>
      <c r="F16" s="17"/>
      <c r="G16" s="54"/>
      <c r="H16" s="16"/>
      <c r="I16" s="55"/>
      <c r="J16" s="25"/>
      <c r="K16" s="16"/>
      <c r="L16" s="25"/>
      <c r="M16" s="16"/>
      <c r="N16" s="25"/>
      <c r="O16" s="16"/>
      <c r="P16" s="25"/>
      <c r="Q16" s="16"/>
      <c r="R16" s="16"/>
    </row>
    <row r="17" spans="1:18" ht="15.6" x14ac:dyDescent="0.3">
      <c r="A17" s="76">
        <v>3</v>
      </c>
      <c r="B17" s="208" t="s">
        <v>336</v>
      </c>
      <c r="C17" s="108" t="s">
        <v>337</v>
      </c>
      <c r="D17" s="37">
        <v>30000</v>
      </c>
      <c r="E17" s="34"/>
      <c r="F17" s="15" t="s">
        <v>84</v>
      </c>
      <c r="G17" s="50"/>
      <c r="H17" s="14"/>
      <c r="I17" s="51"/>
      <c r="J17" s="52"/>
      <c r="K17" s="14"/>
      <c r="L17" s="52"/>
      <c r="M17" s="14"/>
      <c r="N17" s="52"/>
      <c r="O17" s="14"/>
      <c r="P17" s="52"/>
      <c r="Q17" s="14"/>
      <c r="R17" s="14"/>
    </row>
    <row r="18" spans="1:18" ht="15.6" x14ac:dyDescent="0.3">
      <c r="A18" s="93"/>
      <c r="B18" s="209"/>
      <c r="C18" s="109" t="s">
        <v>338</v>
      </c>
      <c r="D18" s="97"/>
      <c r="E18" s="21"/>
      <c r="F18" s="17"/>
      <c r="G18" s="54"/>
      <c r="H18" s="16"/>
      <c r="I18" s="55"/>
      <c r="J18" s="25"/>
      <c r="K18" s="16"/>
      <c r="L18" s="25"/>
      <c r="M18" s="16"/>
      <c r="N18" s="25"/>
      <c r="O18" s="16"/>
      <c r="P18" s="25"/>
      <c r="Q18" s="16"/>
      <c r="R18" s="16"/>
    </row>
    <row r="19" spans="1:18" ht="15.6" x14ac:dyDescent="0.3">
      <c r="A19" s="93"/>
      <c r="B19" s="200"/>
      <c r="C19" s="104"/>
      <c r="D19" s="97"/>
      <c r="E19" s="21"/>
      <c r="F19" s="17"/>
      <c r="G19" s="54"/>
      <c r="H19" s="16"/>
      <c r="I19" s="55"/>
      <c r="J19" s="25"/>
      <c r="K19" s="16"/>
      <c r="L19" s="25"/>
      <c r="M19" s="16"/>
      <c r="N19" s="25"/>
      <c r="O19" s="16"/>
      <c r="P19" s="25"/>
      <c r="Q19" s="16"/>
      <c r="R19" s="16"/>
    </row>
    <row r="20" spans="1:18" ht="15.6" x14ac:dyDescent="0.3">
      <c r="A20" s="20"/>
      <c r="B20" s="198"/>
      <c r="C20" s="82"/>
      <c r="D20" s="110"/>
      <c r="E20" s="22"/>
      <c r="F20" s="20"/>
      <c r="G20" s="57"/>
      <c r="H20" s="19"/>
      <c r="I20" s="36"/>
      <c r="J20" s="58"/>
      <c r="K20" s="19"/>
      <c r="L20" s="58"/>
      <c r="M20" s="19"/>
      <c r="N20" s="58"/>
      <c r="O20" s="19"/>
      <c r="P20" s="58"/>
      <c r="Q20" s="19"/>
      <c r="R20" s="19"/>
    </row>
    <row r="21" spans="1:18" ht="15.6" x14ac:dyDescent="0.3">
      <c r="A21" s="26"/>
      <c r="B21" s="64"/>
      <c r="C21" s="7"/>
      <c r="D21" s="94"/>
      <c r="E21" s="64"/>
      <c r="F21" s="26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</row>
    <row r="22" spans="1:18" ht="15.6" x14ac:dyDescent="0.3">
      <c r="A22" s="26"/>
      <c r="B22" s="64"/>
      <c r="C22" s="7"/>
      <c r="D22" s="94"/>
      <c r="E22" s="64"/>
      <c r="F22" s="26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</row>
    <row r="23" spans="1:18" ht="15.6" x14ac:dyDescent="0.3">
      <c r="A23" s="26"/>
      <c r="B23" s="64"/>
      <c r="C23" s="7"/>
      <c r="D23" s="94"/>
      <c r="E23" s="64"/>
      <c r="F23" s="26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</row>
    <row r="24" spans="1:18" ht="15.6" x14ac:dyDescent="0.3">
      <c r="A24" s="26"/>
      <c r="B24" s="64"/>
      <c r="C24" s="7"/>
      <c r="D24" s="94"/>
      <c r="E24" s="64"/>
      <c r="F24" s="26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</row>
    <row r="25" spans="1:18" ht="15.6" x14ac:dyDescent="0.3">
      <c r="A25" s="26"/>
      <c r="B25" s="64"/>
      <c r="C25" s="7"/>
      <c r="D25" s="94"/>
      <c r="E25" s="64"/>
      <c r="F25" s="26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</row>
    <row r="26" spans="1:18" ht="15.6" x14ac:dyDescent="0.3">
      <c r="A26" s="26"/>
      <c r="B26" s="64"/>
      <c r="C26" s="7"/>
      <c r="D26" s="94"/>
      <c r="E26" s="64"/>
      <c r="F26" s="26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</row>
    <row r="27" spans="1:18" ht="15.6" x14ac:dyDescent="0.3">
      <c r="A27" s="26"/>
      <c r="B27" s="64"/>
      <c r="C27" s="7"/>
      <c r="D27" s="94"/>
      <c r="E27" s="64"/>
      <c r="F27" s="26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</row>
    <row r="28" spans="1:18" ht="15.6" x14ac:dyDescent="0.3">
      <c r="A28" s="26"/>
      <c r="B28" s="64"/>
      <c r="C28" s="7"/>
      <c r="D28" s="94"/>
      <c r="E28" s="64"/>
      <c r="F28" s="26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</row>
    <row r="29" spans="1:18" ht="15.6" x14ac:dyDescent="0.3">
      <c r="A29" s="26"/>
      <c r="B29" s="64"/>
      <c r="C29" s="7"/>
      <c r="D29" s="94"/>
      <c r="E29" s="64"/>
      <c r="F29" s="26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</row>
    <row r="30" spans="1:18" ht="15.6" x14ac:dyDescent="0.3">
      <c r="A30" s="273" t="s">
        <v>13</v>
      </c>
      <c r="B30" s="273"/>
      <c r="C30" s="273"/>
      <c r="D30" s="273"/>
      <c r="E30" s="273"/>
      <c r="F30" s="273"/>
      <c r="G30" s="273"/>
      <c r="H30" s="273"/>
      <c r="I30" s="273"/>
      <c r="J30" s="273"/>
      <c r="K30" s="273"/>
      <c r="L30" s="273"/>
      <c r="M30" s="273"/>
      <c r="N30" s="273"/>
      <c r="O30" s="273"/>
      <c r="P30" s="273"/>
      <c r="Q30" s="273"/>
      <c r="R30" s="273"/>
    </row>
    <row r="31" spans="1:18" ht="15.6" x14ac:dyDescent="0.3">
      <c r="A31" s="273" t="s">
        <v>248</v>
      </c>
      <c r="B31" s="273"/>
      <c r="C31" s="273"/>
      <c r="D31" s="273"/>
      <c r="E31" s="273"/>
      <c r="F31" s="273"/>
      <c r="G31" s="273"/>
      <c r="H31" s="273"/>
      <c r="I31" s="273"/>
      <c r="J31" s="273"/>
      <c r="K31" s="273"/>
      <c r="L31" s="273"/>
      <c r="M31" s="273"/>
      <c r="N31" s="273"/>
      <c r="O31" s="273"/>
      <c r="P31" s="273"/>
      <c r="Q31" s="273"/>
      <c r="R31" s="273"/>
    </row>
    <row r="32" spans="1:18" ht="15.6" x14ac:dyDescent="0.3">
      <c r="A32" s="273" t="s">
        <v>39</v>
      </c>
      <c r="B32" s="273"/>
      <c r="C32" s="273"/>
      <c r="D32" s="273"/>
      <c r="E32" s="273"/>
      <c r="F32" s="273"/>
      <c r="G32" s="273"/>
      <c r="H32" s="273"/>
      <c r="I32" s="273"/>
      <c r="J32" s="273"/>
      <c r="K32" s="273"/>
      <c r="L32" s="273"/>
      <c r="M32" s="273"/>
      <c r="N32" s="273"/>
      <c r="O32" s="273"/>
      <c r="P32" s="273"/>
      <c r="Q32" s="273"/>
      <c r="R32" s="273"/>
    </row>
    <row r="33" spans="1:18" ht="17.399999999999999" x14ac:dyDescent="0.45">
      <c r="A33" s="39" t="s">
        <v>448</v>
      </c>
      <c r="B33" s="39"/>
      <c r="C33" s="40"/>
      <c r="D33" s="40"/>
      <c r="E33" s="41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2"/>
    </row>
    <row r="34" spans="1:18" ht="15.6" x14ac:dyDescent="0.3">
      <c r="A34" s="26"/>
      <c r="B34" s="25" t="s">
        <v>340</v>
      </c>
      <c r="C34" s="25"/>
      <c r="D34" s="63"/>
      <c r="E34" s="64"/>
      <c r="F34" s="26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</row>
    <row r="35" spans="1:18" ht="15.6" x14ac:dyDescent="0.3">
      <c r="A35" s="26"/>
      <c r="B35" s="25"/>
      <c r="C35" s="25"/>
      <c r="D35" s="63"/>
      <c r="E35" s="64"/>
      <c r="F35" s="26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</row>
    <row r="36" spans="1:18" ht="15.6" x14ac:dyDescent="0.3">
      <c r="A36" s="32" t="s">
        <v>11</v>
      </c>
      <c r="B36" s="32" t="s">
        <v>14</v>
      </c>
      <c r="C36" s="32" t="s">
        <v>15</v>
      </c>
      <c r="D36" s="32" t="s">
        <v>6</v>
      </c>
      <c r="E36" s="32" t="s">
        <v>17</v>
      </c>
      <c r="F36" s="32" t="s">
        <v>35</v>
      </c>
      <c r="G36" s="270" t="s">
        <v>243</v>
      </c>
      <c r="H36" s="271"/>
      <c r="I36" s="272"/>
      <c r="J36" s="145" t="s">
        <v>250</v>
      </c>
      <c r="K36" s="146"/>
      <c r="L36" s="146"/>
      <c r="M36" s="146"/>
      <c r="N36" s="146"/>
      <c r="O36" s="146"/>
      <c r="P36" s="146"/>
      <c r="Q36" s="146"/>
      <c r="R36" s="147"/>
    </row>
    <row r="37" spans="1:18" ht="21" x14ac:dyDescent="0.3">
      <c r="A37" s="33" t="s">
        <v>12</v>
      </c>
      <c r="B37" s="33"/>
      <c r="C37" s="33" t="s">
        <v>16</v>
      </c>
      <c r="D37" s="33" t="s">
        <v>34</v>
      </c>
      <c r="E37" s="33" t="s">
        <v>2</v>
      </c>
      <c r="F37" s="33" t="s">
        <v>36</v>
      </c>
      <c r="G37" s="65" t="s">
        <v>18</v>
      </c>
      <c r="H37" s="66" t="s">
        <v>19</v>
      </c>
      <c r="I37" s="67" t="s">
        <v>20</v>
      </c>
      <c r="J37" s="68" t="s">
        <v>21</v>
      </c>
      <c r="K37" s="66" t="s">
        <v>22</v>
      </c>
      <c r="L37" s="68" t="s">
        <v>23</v>
      </c>
      <c r="M37" s="66" t="s">
        <v>24</v>
      </c>
      <c r="N37" s="68" t="s">
        <v>25</v>
      </c>
      <c r="O37" s="66" t="s">
        <v>26</v>
      </c>
      <c r="P37" s="68" t="s">
        <v>27</v>
      </c>
      <c r="Q37" s="66" t="s">
        <v>28</v>
      </c>
      <c r="R37" s="66" t="s">
        <v>29</v>
      </c>
    </row>
    <row r="38" spans="1:18" ht="15.6" x14ac:dyDescent="0.3">
      <c r="A38" s="76">
        <v>1</v>
      </c>
      <c r="B38" s="208" t="s">
        <v>341</v>
      </c>
      <c r="C38" s="108" t="s">
        <v>477</v>
      </c>
      <c r="D38" s="37">
        <v>20000</v>
      </c>
      <c r="E38" s="34" t="s">
        <v>47</v>
      </c>
      <c r="F38" s="15" t="s">
        <v>84</v>
      </c>
      <c r="G38" s="50"/>
      <c r="H38" s="14"/>
      <c r="I38" s="51"/>
      <c r="J38" s="52"/>
      <c r="K38" s="14"/>
      <c r="L38" s="52"/>
      <c r="M38" s="14"/>
      <c r="N38" s="52"/>
      <c r="O38" s="14"/>
      <c r="P38" s="52"/>
      <c r="Q38" s="14"/>
      <c r="R38" s="14"/>
    </row>
    <row r="39" spans="1:18" ht="15.6" x14ac:dyDescent="0.3">
      <c r="A39" s="92"/>
      <c r="B39" s="214"/>
      <c r="C39" s="121" t="s">
        <v>470</v>
      </c>
      <c r="D39" s="122"/>
      <c r="E39" s="22"/>
      <c r="F39" s="20"/>
      <c r="G39" s="57"/>
      <c r="H39" s="19"/>
      <c r="I39" s="36"/>
      <c r="J39" s="58"/>
      <c r="K39" s="19"/>
      <c r="L39" s="58"/>
      <c r="M39" s="19"/>
      <c r="N39" s="58"/>
      <c r="O39" s="19"/>
      <c r="P39" s="58"/>
      <c r="Q39" s="19"/>
      <c r="R39" s="19"/>
    </row>
    <row r="40" spans="1:18" ht="15.6" x14ac:dyDescent="0.3">
      <c r="A40" s="76">
        <v>2</v>
      </c>
      <c r="B40" s="208" t="s">
        <v>342</v>
      </c>
      <c r="C40" s="108" t="s">
        <v>475</v>
      </c>
      <c r="D40" s="37">
        <v>40000</v>
      </c>
      <c r="E40" s="34" t="s">
        <v>47</v>
      </c>
      <c r="F40" s="15" t="s">
        <v>84</v>
      </c>
      <c r="G40" s="50"/>
      <c r="H40" s="14"/>
      <c r="I40" s="51"/>
      <c r="J40" s="52"/>
      <c r="K40" s="14"/>
      <c r="L40" s="52"/>
      <c r="M40" s="14"/>
      <c r="N40" s="52"/>
      <c r="O40" s="14"/>
      <c r="P40" s="52"/>
      <c r="Q40" s="14"/>
      <c r="R40" s="14"/>
    </row>
    <row r="41" spans="1:18" ht="15.6" x14ac:dyDescent="0.3">
      <c r="A41" s="92"/>
      <c r="B41" s="214" t="s">
        <v>343</v>
      </c>
      <c r="C41" s="121" t="s">
        <v>476</v>
      </c>
      <c r="D41" s="122"/>
      <c r="E41" s="22"/>
      <c r="F41" s="20"/>
      <c r="G41" s="57"/>
      <c r="H41" s="19"/>
      <c r="I41" s="36"/>
      <c r="J41" s="58"/>
      <c r="K41" s="19"/>
      <c r="L41" s="58"/>
      <c r="M41" s="19"/>
      <c r="N41" s="58"/>
      <c r="O41" s="19"/>
      <c r="P41" s="58"/>
      <c r="Q41" s="19"/>
      <c r="R41" s="19"/>
    </row>
    <row r="42" spans="1:18" ht="15.6" x14ac:dyDescent="0.3">
      <c r="A42" s="76">
        <v>3</v>
      </c>
      <c r="B42" s="208" t="s">
        <v>344</v>
      </c>
      <c r="C42" s="108" t="s">
        <v>471</v>
      </c>
      <c r="D42" s="37">
        <v>40000</v>
      </c>
      <c r="E42" s="34" t="s">
        <v>47</v>
      </c>
      <c r="F42" s="15" t="s">
        <v>84</v>
      </c>
      <c r="G42" s="50"/>
      <c r="H42" s="14"/>
      <c r="I42" s="51"/>
      <c r="J42" s="52"/>
      <c r="K42" s="14"/>
      <c r="L42" s="52"/>
      <c r="M42" s="14"/>
      <c r="N42" s="52"/>
      <c r="O42" s="14"/>
      <c r="P42" s="52"/>
      <c r="Q42" s="14"/>
      <c r="R42" s="14"/>
    </row>
    <row r="43" spans="1:18" ht="15.6" x14ac:dyDescent="0.3">
      <c r="A43" s="92"/>
      <c r="B43" s="214" t="s">
        <v>345</v>
      </c>
      <c r="C43" s="121" t="s">
        <v>472</v>
      </c>
      <c r="D43" s="122"/>
      <c r="E43" s="22"/>
      <c r="F43" s="20"/>
      <c r="G43" s="57"/>
      <c r="H43" s="19"/>
      <c r="I43" s="36"/>
      <c r="J43" s="58"/>
      <c r="K43" s="19"/>
      <c r="L43" s="58"/>
      <c r="M43" s="19"/>
      <c r="N43" s="58"/>
      <c r="O43" s="19"/>
      <c r="P43" s="58"/>
      <c r="Q43" s="19"/>
      <c r="R43" s="19"/>
    </row>
    <row r="44" spans="1:18" ht="15.6" x14ac:dyDescent="0.3">
      <c r="A44" s="76">
        <v>4</v>
      </c>
      <c r="B44" s="208" t="s">
        <v>346</v>
      </c>
      <c r="C44" s="108" t="s">
        <v>473</v>
      </c>
      <c r="D44" s="37">
        <v>10000</v>
      </c>
      <c r="E44" s="34" t="s">
        <v>47</v>
      </c>
      <c r="F44" s="15" t="s">
        <v>84</v>
      </c>
      <c r="G44" s="50"/>
      <c r="H44" s="14"/>
      <c r="I44" s="51"/>
      <c r="J44" s="52"/>
      <c r="K44" s="14"/>
      <c r="L44" s="52"/>
      <c r="M44" s="14"/>
      <c r="N44" s="52"/>
      <c r="O44" s="14"/>
      <c r="P44" s="52"/>
      <c r="Q44" s="14"/>
      <c r="R44" s="14"/>
    </row>
    <row r="45" spans="1:18" ht="15.6" x14ac:dyDescent="0.3">
      <c r="A45" s="92"/>
      <c r="B45" s="214"/>
      <c r="C45" s="121" t="s">
        <v>474</v>
      </c>
      <c r="D45" s="122"/>
      <c r="E45" s="22"/>
      <c r="F45" s="20"/>
      <c r="G45" s="57"/>
      <c r="H45" s="19"/>
      <c r="I45" s="36"/>
      <c r="J45" s="58"/>
      <c r="K45" s="19"/>
      <c r="L45" s="58"/>
      <c r="M45" s="19"/>
      <c r="N45" s="58"/>
      <c r="O45" s="19"/>
      <c r="P45" s="58"/>
      <c r="Q45" s="19"/>
      <c r="R45" s="19"/>
    </row>
    <row r="46" spans="1:18" ht="15.6" x14ac:dyDescent="0.3">
      <c r="A46" s="76">
        <v>5</v>
      </c>
      <c r="B46" s="208" t="s">
        <v>238</v>
      </c>
      <c r="C46" s="108" t="s">
        <v>239</v>
      </c>
      <c r="D46" s="37">
        <v>30000</v>
      </c>
      <c r="E46" s="34" t="s">
        <v>47</v>
      </c>
      <c r="F46" s="15" t="s">
        <v>84</v>
      </c>
      <c r="G46" s="50"/>
      <c r="H46" s="14"/>
      <c r="I46" s="51"/>
      <c r="J46" s="52"/>
      <c r="K46" s="14"/>
      <c r="L46" s="52"/>
      <c r="M46" s="14"/>
      <c r="N46" s="52"/>
      <c r="O46" s="14"/>
      <c r="P46" s="52"/>
      <c r="Q46" s="14"/>
      <c r="R46" s="14"/>
    </row>
    <row r="47" spans="1:18" ht="15.6" x14ac:dyDescent="0.3">
      <c r="A47" s="92"/>
      <c r="B47" s="214"/>
      <c r="C47" s="121" t="s">
        <v>96</v>
      </c>
      <c r="D47" s="122"/>
      <c r="E47" s="22"/>
      <c r="F47" s="20"/>
      <c r="G47" s="57"/>
      <c r="H47" s="19"/>
      <c r="I47" s="36"/>
      <c r="J47" s="58"/>
      <c r="K47" s="19"/>
      <c r="L47" s="58"/>
      <c r="M47" s="19"/>
      <c r="N47" s="58"/>
      <c r="O47" s="19"/>
      <c r="P47" s="58"/>
      <c r="Q47" s="19"/>
      <c r="R47" s="19"/>
    </row>
    <row r="48" spans="1:18" ht="15.6" x14ac:dyDescent="0.3">
      <c r="A48" s="76">
        <v>6</v>
      </c>
      <c r="B48" s="208" t="s">
        <v>347</v>
      </c>
      <c r="C48" s="108" t="s">
        <v>237</v>
      </c>
      <c r="D48" s="37">
        <v>20000</v>
      </c>
      <c r="E48" s="34" t="s">
        <v>47</v>
      </c>
      <c r="F48" s="15" t="s">
        <v>241</v>
      </c>
      <c r="G48" s="50"/>
      <c r="H48" s="14"/>
      <c r="I48" s="51"/>
      <c r="J48" s="52"/>
      <c r="K48" s="14"/>
      <c r="L48" s="52"/>
      <c r="M48" s="14"/>
      <c r="N48" s="52"/>
      <c r="O48" s="14"/>
      <c r="P48" s="52"/>
      <c r="Q48" s="14"/>
      <c r="R48" s="14"/>
    </row>
    <row r="49" spans="1:18" ht="15.6" x14ac:dyDescent="0.3">
      <c r="A49" s="93"/>
      <c r="B49" s="209" t="s">
        <v>348</v>
      </c>
      <c r="C49" s="109" t="s">
        <v>240</v>
      </c>
      <c r="D49" s="197"/>
      <c r="E49" s="21"/>
      <c r="F49" s="17"/>
      <c r="G49" s="54"/>
      <c r="H49" s="16"/>
      <c r="I49" s="55"/>
      <c r="J49" s="25"/>
      <c r="K49" s="16"/>
      <c r="L49" s="25"/>
      <c r="M49" s="16"/>
      <c r="N49" s="25"/>
      <c r="O49" s="16"/>
      <c r="P49" s="25"/>
      <c r="Q49" s="16"/>
      <c r="R49" s="16"/>
    </row>
    <row r="50" spans="1:18" ht="15.6" x14ac:dyDescent="0.3">
      <c r="A50" s="76">
        <v>7</v>
      </c>
      <c r="B50" s="208" t="s">
        <v>95</v>
      </c>
      <c r="C50" s="108" t="s">
        <v>469</v>
      </c>
      <c r="D50" s="37">
        <v>80000</v>
      </c>
      <c r="E50" s="34" t="s">
        <v>242</v>
      </c>
      <c r="F50" s="15" t="s">
        <v>84</v>
      </c>
      <c r="G50" s="50"/>
      <c r="H50" s="14"/>
      <c r="I50" s="51"/>
      <c r="J50" s="52"/>
      <c r="K50" s="14"/>
      <c r="L50" s="52"/>
      <c r="M50" s="14"/>
      <c r="N50" s="52"/>
      <c r="O50" s="14"/>
      <c r="P50" s="52"/>
      <c r="Q50" s="14"/>
      <c r="R50" s="14"/>
    </row>
    <row r="51" spans="1:18" ht="15.6" x14ac:dyDescent="0.3">
      <c r="A51" s="92"/>
      <c r="B51" s="214"/>
      <c r="C51" s="121" t="s">
        <v>470</v>
      </c>
      <c r="D51" s="122"/>
      <c r="E51" s="22"/>
      <c r="F51" s="20"/>
      <c r="G51" s="57"/>
      <c r="H51" s="19"/>
      <c r="I51" s="36"/>
      <c r="J51" s="58"/>
      <c r="K51" s="19"/>
      <c r="L51" s="58"/>
      <c r="M51" s="19"/>
      <c r="N51" s="58"/>
      <c r="O51" s="19"/>
      <c r="P51" s="58"/>
      <c r="Q51" s="19"/>
      <c r="R51" s="19"/>
    </row>
    <row r="52" spans="1:18" ht="15.6" x14ac:dyDescent="0.3">
      <c r="A52" s="76">
        <v>8</v>
      </c>
      <c r="B52" s="208" t="s">
        <v>349</v>
      </c>
      <c r="C52" s="108" t="s">
        <v>351</v>
      </c>
      <c r="D52" s="37">
        <v>30000</v>
      </c>
      <c r="E52" s="34" t="s">
        <v>242</v>
      </c>
      <c r="F52" s="15" t="s">
        <v>84</v>
      </c>
      <c r="G52" s="50"/>
      <c r="H52" s="14"/>
      <c r="I52" s="51"/>
      <c r="J52" s="52"/>
      <c r="K52" s="14"/>
      <c r="L52" s="52"/>
      <c r="M52" s="14"/>
      <c r="N52" s="52"/>
      <c r="O52" s="14"/>
      <c r="P52" s="52"/>
      <c r="Q52" s="14"/>
      <c r="R52" s="14"/>
    </row>
    <row r="53" spans="1:18" ht="15.6" x14ac:dyDescent="0.3">
      <c r="A53" s="92"/>
      <c r="B53" s="214" t="s">
        <v>350</v>
      </c>
      <c r="C53" s="121" t="s">
        <v>352</v>
      </c>
      <c r="D53" s="122"/>
      <c r="E53" s="22"/>
      <c r="F53" s="20"/>
      <c r="G53" s="57"/>
      <c r="H53" s="19"/>
      <c r="I53" s="36"/>
      <c r="J53" s="58"/>
      <c r="K53" s="19"/>
      <c r="L53" s="58"/>
      <c r="M53" s="19"/>
      <c r="N53" s="58"/>
      <c r="O53" s="19"/>
      <c r="P53" s="58"/>
      <c r="Q53" s="19"/>
      <c r="R53" s="19"/>
    </row>
    <row r="54" spans="1:18" ht="15.6" x14ac:dyDescent="0.3">
      <c r="A54" s="90"/>
      <c r="B54" s="117"/>
      <c r="C54" s="117"/>
      <c r="D54" s="125"/>
      <c r="E54" s="64"/>
      <c r="F54" s="26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</row>
    <row r="55" spans="1:18" ht="15.6" x14ac:dyDescent="0.3">
      <c r="A55" s="90"/>
      <c r="B55" s="117"/>
      <c r="C55" s="117"/>
      <c r="D55" s="125"/>
      <c r="E55" s="64"/>
      <c r="F55" s="26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</row>
    <row r="56" spans="1:18" ht="15.6" x14ac:dyDescent="0.3">
      <c r="A56" s="90"/>
      <c r="B56" s="117"/>
      <c r="C56" s="117"/>
      <c r="D56" s="125"/>
      <c r="E56" s="64"/>
      <c r="F56" s="26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</row>
    <row r="57" spans="1:18" ht="15.6" x14ac:dyDescent="0.3">
      <c r="A57" s="90"/>
      <c r="B57" s="117"/>
      <c r="C57" s="117"/>
      <c r="D57" s="125"/>
      <c r="E57" s="64"/>
      <c r="F57" s="26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</row>
    <row r="59" spans="1:18" ht="15" x14ac:dyDescent="0.25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</row>
    <row r="60" spans="1:18" ht="15" x14ac:dyDescent="0.25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</row>
    <row r="61" spans="1:18" ht="15" x14ac:dyDescent="0.25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</row>
    <row r="62" spans="1:18" ht="15" x14ac:dyDescent="0.25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</row>
    <row r="63" spans="1:18" ht="15" x14ac:dyDescent="0.25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</row>
  </sheetData>
  <mergeCells count="8">
    <mergeCell ref="G36:I36"/>
    <mergeCell ref="A31:R31"/>
    <mergeCell ref="A32:R32"/>
    <mergeCell ref="A2:R2"/>
    <mergeCell ref="A3:R3"/>
    <mergeCell ref="A4:R4"/>
    <mergeCell ref="G8:I8"/>
    <mergeCell ref="A30:R30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53"/>
  <sheetViews>
    <sheetView workbookViewId="0">
      <selection activeCell="D11" sqref="D11"/>
    </sheetView>
  </sheetViews>
  <sheetFormatPr defaultRowHeight="13.8" x14ac:dyDescent="0.25"/>
  <cols>
    <col min="1" max="1" width="5.09765625" customWidth="1"/>
    <col min="2" max="2" width="24.19921875" customWidth="1"/>
    <col min="3" max="3" width="20.5" customWidth="1"/>
    <col min="4" max="4" width="9.69921875" customWidth="1"/>
    <col min="5" max="5" width="8.19921875" customWidth="1"/>
    <col min="7" max="7" width="4.296875" customWidth="1"/>
    <col min="8" max="8" width="3.59765625" customWidth="1"/>
    <col min="9" max="9" width="4" customWidth="1"/>
    <col min="10" max="10" width="3.796875" customWidth="1"/>
    <col min="11" max="11" width="3.3984375" customWidth="1"/>
    <col min="12" max="12" width="4.09765625" customWidth="1"/>
    <col min="13" max="13" width="3.59765625" customWidth="1"/>
    <col min="14" max="14" width="3.796875" customWidth="1"/>
    <col min="15" max="15" width="3.8984375" customWidth="1"/>
    <col min="16" max="16" width="4" customWidth="1"/>
    <col min="17" max="17" width="3.796875" customWidth="1"/>
    <col min="18" max="18" width="3.8984375" customWidth="1"/>
  </cols>
  <sheetData>
    <row r="1" spans="1:18" ht="15.6" x14ac:dyDescent="0.3">
      <c r="A1" s="273" t="s">
        <v>13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</row>
    <row r="2" spans="1:18" ht="15.6" x14ac:dyDescent="0.3">
      <c r="A2" s="273" t="s">
        <v>248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3"/>
      <c r="Q2" s="273"/>
      <c r="R2" s="273"/>
    </row>
    <row r="3" spans="1:18" ht="15.6" x14ac:dyDescent="0.3">
      <c r="A3" s="273" t="s">
        <v>39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3"/>
      <c r="P3" s="273"/>
      <c r="Q3" s="273"/>
      <c r="R3" s="273"/>
    </row>
    <row r="4" spans="1:18" ht="17.399999999999999" x14ac:dyDescent="0.45">
      <c r="A4" s="39" t="s">
        <v>46</v>
      </c>
      <c r="B4" s="39"/>
      <c r="C4" s="40"/>
      <c r="D4" s="40"/>
      <c r="E4" s="41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2"/>
    </row>
    <row r="5" spans="1:18" ht="15.6" x14ac:dyDescent="0.3">
      <c r="A5" s="26"/>
      <c r="B5" s="25" t="s">
        <v>376</v>
      </c>
      <c r="C5" s="25"/>
      <c r="D5" s="63"/>
      <c r="E5" s="64"/>
      <c r="F5" s="26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5.6" x14ac:dyDescent="0.3">
      <c r="A6" s="32" t="s">
        <v>11</v>
      </c>
      <c r="B6" s="32" t="s">
        <v>14</v>
      </c>
      <c r="C6" s="32" t="s">
        <v>15</v>
      </c>
      <c r="D6" s="32" t="s">
        <v>6</v>
      </c>
      <c r="E6" s="32" t="s">
        <v>17</v>
      </c>
      <c r="F6" s="32" t="s">
        <v>35</v>
      </c>
      <c r="G6" s="270" t="s">
        <v>377</v>
      </c>
      <c r="H6" s="271"/>
      <c r="I6" s="272"/>
      <c r="J6" s="149" t="s">
        <v>378</v>
      </c>
      <c r="K6" s="150"/>
      <c r="L6" s="150"/>
      <c r="M6" s="150"/>
      <c r="N6" s="150"/>
      <c r="O6" s="150"/>
      <c r="P6" s="150"/>
      <c r="Q6" s="150"/>
      <c r="R6" s="151"/>
    </row>
    <row r="7" spans="1:18" ht="21" x14ac:dyDescent="0.3">
      <c r="A7" s="33" t="s">
        <v>12</v>
      </c>
      <c r="B7" s="33"/>
      <c r="C7" s="33" t="s">
        <v>16</v>
      </c>
      <c r="D7" s="33" t="s">
        <v>34</v>
      </c>
      <c r="E7" s="33" t="s">
        <v>2</v>
      </c>
      <c r="F7" s="33" t="s">
        <v>36</v>
      </c>
      <c r="G7" s="65" t="s">
        <v>18</v>
      </c>
      <c r="H7" s="66" t="s">
        <v>19</v>
      </c>
      <c r="I7" s="67" t="s">
        <v>20</v>
      </c>
      <c r="J7" s="68" t="s">
        <v>21</v>
      </c>
      <c r="K7" s="66" t="s">
        <v>22</v>
      </c>
      <c r="L7" s="68" t="s">
        <v>23</v>
      </c>
      <c r="M7" s="66" t="s">
        <v>24</v>
      </c>
      <c r="N7" s="68" t="s">
        <v>25</v>
      </c>
      <c r="O7" s="66" t="s">
        <v>26</v>
      </c>
      <c r="P7" s="68" t="s">
        <v>27</v>
      </c>
      <c r="Q7" s="66" t="s">
        <v>28</v>
      </c>
      <c r="R7" s="66" t="s">
        <v>29</v>
      </c>
    </row>
    <row r="8" spans="1:18" ht="15.6" x14ac:dyDescent="0.3">
      <c r="A8" s="76">
        <v>1</v>
      </c>
      <c r="B8" s="199" t="s">
        <v>109</v>
      </c>
      <c r="C8" s="14" t="s">
        <v>460</v>
      </c>
      <c r="D8" s="49">
        <v>20000</v>
      </c>
      <c r="E8" s="34" t="s">
        <v>100</v>
      </c>
      <c r="F8" s="15" t="s">
        <v>33</v>
      </c>
      <c r="G8" s="50"/>
      <c r="H8" s="14"/>
      <c r="I8" s="51"/>
      <c r="J8" s="52"/>
      <c r="K8" s="14"/>
      <c r="L8" s="52"/>
      <c r="M8" s="14"/>
      <c r="N8" s="52"/>
      <c r="O8" s="14"/>
      <c r="P8" s="52"/>
      <c r="Q8" s="14"/>
      <c r="R8" s="14"/>
    </row>
    <row r="9" spans="1:18" ht="15.6" x14ac:dyDescent="0.3">
      <c r="A9" s="93"/>
      <c r="B9" s="200" t="s">
        <v>110</v>
      </c>
      <c r="C9" s="16" t="s">
        <v>461</v>
      </c>
      <c r="D9" s="59"/>
      <c r="E9" s="21"/>
      <c r="F9" s="17"/>
      <c r="G9" s="54"/>
      <c r="H9" s="16"/>
      <c r="I9" s="55"/>
      <c r="J9" s="25"/>
      <c r="K9" s="16"/>
      <c r="L9" s="25"/>
      <c r="M9" s="16"/>
      <c r="N9" s="25"/>
      <c r="O9" s="16"/>
      <c r="P9" s="25"/>
      <c r="Q9" s="16"/>
      <c r="R9" s="16"/>
    </row>
    <row r="10" spans="1:18" ht="15.6" x14ac:dyDescent="0.3">
      <c r="A10" s="17"/>
      <c r="B10" s="204"/>
      <c r="C10" s="82"/>
      <c r="D10" s="56"/>
      <c r="E10" s="22"/>
      <c r="F10" s="20"/>
      <c r="G10" s="54"/>
      <c r="H10" s="16"/>
      <c r="I10" s="55"/>
      <c r="J10" s="25"/>
      <c r="K10" s="16"/>
      <c r="L10" s="25"/>
      <c r="M10" s="16"/>
      <c r="N10" s="25"/>
      <c r="O10" s="16"/>
      <c r="P10" s="25"/>
      <c r="Q10" s="16"/>
      <c r="R10" s="19"/>
    </row>
    <row r="11" spans="1:18" ht="15.6" x14ac:dyDescent="0.3">
      <c r="A11" s="76">
        <v>2</v>
      </c>
      <c r="B11" s="199" t="s">
        <v>217</v>
      </c>
      <c r="C11" s="16" t="s">
        <v>462</v>
      </c>
      <c r="D11" s="69">
        <v>17000</v>
      </c>
      <c r="E11" s="21" t="s">
        <v>66</v>
      </c>
      <c r="F11" s="17" t="s">
        <v>33</v>
      </c>
      <c r="G11" s="50"/>
      <c r="H11" s="14"/>
      <c r="I11" s="51"/>
      <c r="J11" s="52"/>
      <c r="K11" s="14"/>
      <c r="L11" s="52"/>
      <c r="M11" s="14"/>
      <c r="N11" s="52"/>
      <c r="O11" s="14"/>
      <c r="P11" s="52"/>
      <c r="Q11" s="14"/>
      <c r="R11" s="55"/>
    </row>
    <row r="12" spans="1:18" ht="15.6" x14ac:dyDescent="0.3">
      <c r="A12" s="93"/>
      <c r="B12" s="200" t="s">
        <v>218</v>
      </c>
      <c r="C12" s="19"/>
      <c r="D12" s="143"/>
      <c r="E12" s="22"/>
      <c r="F12" s="20"/>
      <c r="G12" s="19"/>
      <c r="H12" s="16"/>
      <c r="I12" s="55"/>
      <c r="J12" s="25"/>
      <c r="K12" s="16"/>
      <c r="L12" s="25"/>
      <c r="M12" s="16"/>
      <c r="N12" s="25"/>
      <c r="O12" s="16"/>
      <c r="P12" s="25"/>
      <c r="Q12" s="16"/>
      <c r="R12" s="161"/>
    </row>
    <row r="13" spans="1:18" ht="15.6" x14ac:dyDescent="0.3">
      <c r="A13" s="76">
        <v>3</v>
      </c>
      <c r="B13" s="199" t="s">
        <v>48</v>
      </c>
      <c r="C13" s="16" t="s">
        <v>463</v>
      </c>
      <c r="D13" s="69">
        <v>10000</v>
      </c>
      <c r="E13" s="21" t="s">
        <v>100</v>
      </c>
      <c r="F13" s="17" t="s">
        <v>33</v>
      </c>
      <c r="G13" s="54"/>
      <c r="H13" s="14"/>
      <c r="I13" s="51"/>
      <c r="J13" s="52"/>
      <c r="K13" s="14"/>
      <c r="L13" s="52"/>
      <c r="M13" s="14"/>
      <c r="N13" s="52"/>
      <c r="O13" s="14"/>
      <c r="P13" s="52"/>
      <c r="Q13" s="14"/>
      <c r="R13" s="55"/>
    </row>
    <row r="14" spans="1:18" ht="15.6" x14ac:dyDescent="0.3">
      <c r="A14" s="17"/>
      <c r="B14" s="200"/>
      <c r="C14" s="19" t="s">
        <v>464</v>
      </c>
      <c r="D14" s="77"/>
      <c r="E14" s="21"/>
      <c r="F14" s="17"/>
      <c r="G14" s="54"/>
      <c r="H14" s="16"/>
      <c r="I14" s="55"/>
      <c r="J14" s="25"/>
      <c r="K14" s="16"/>
      <c r="L14" s="25"/>
      <c r="M14" s="16"/>
      <c r="N14" s="25"/>
      <c r="O14" s="16"/>
      <c r="P14" s="25"/>
      <c r="Q14" s="16"/>
      <c r="R14" s="19"/>
    </row>
    <row r="15" spans="1:18" ht="15.6" x14ac:dyDescent="0.3">
      <c r="A15" s="76">
        <v>4</v>
      </c>
      <c r="B15" s="199" t="s">
        <v>133</v>
      </c>
      <c r="C15" s="21" t="s">
        <v>465</v>
      </c>
      <c r="D15" s="72">
        <v>40000</v>
      </c>
      <c r="E15" s="34" t="s">
        <v>72</v>
      </c>
      <c r="F15" s="15" t="s">
        <v>33</v>
      </c>
      <c r="G15" s="50"/>
      <c r="H15" s="14"/>
      <c r="I15" s="51"/>
      <c r="J15" s="52"/>
      <c r="K15" s="14"/>
      <c r="L15" s="52"/>
      <c r="M15" s="14"/>
      <c r="N15" s="52"/>
      <c r="O15" s="14"/>
      <c r="P15" s="52"/>
      <c r="Q15" s="14"/>
      <c r="R15" s="73"/>
    </row>
    <row r="16" spans="1:18" ht="15.6" x14ac:dyDescent="0.3">
      <c r="A16" s="93"/>
      <c r="B16" s="200"/>
      <c r="C16" s="22" t="s">
        <v>466</v>
      </c>
      <c r="D16" s="144"/>
      <c r="E16" s="22" t="s">
        <v>62</v>
      </c>
      <c r="F16" s="17"/>
      <c r="G16" s="54"/>
      <c r="H16" s="16"/>
      <c r="I16" s="55"/>
      <c r="J16" s="25"/>
      <c r="K16" s="16"/>
      <c r="L16" s="25"/>
      <c r="M16" s="16"/>
      <c r="N16" s="25"/>
      <c r="O16" s="16"/>
      <c r="P16" s="25"/>
      <c r="Q16" s="16"/>
      <c r="R16" s="73"/>
    </row>
    <row r="17" spans="1:18" ht="15.6" x14ac:dyDescent="0.3">
      <c r="A17" s="76">
        <v>5</v>
      </c>
      <c r="B17" s="199" t="s">
        <v>134</v>
      </c>
      <c r="C17" s="21" t="s">
        <v>467</v>
      </c>
      <c r="D17" s="72">
        <v>50000</v>
      </c>
      <c r="E17" s="21" t="s">
        <v>98</v>
      </c>
      <c r="F17" s="15" t="s">
        <v>33</v>
      </c>
      <c r="G17" s="50"/>
      <c r="H17" s="14"/>
      <c r="I17" s="51"/>
      <c r="J17" s="52"/>
      <c r="K17" s="14"/>
      <c r="L17" s="52"/>
      <c r="M17" s="14"/>
      <c r="N17" s="52"/>
      <c r="O17" s="14"/>
      <c r="P17" s="52"/>
      <c r="Q17" s="14"/>
      <c r="R17" s="73"/>
    </row>
    <row r="18" spans="1:18" ht="15.6" x14ac:dyDescent="0.3">
      <c r="A18" s="93"/>
      <c r="B18" s="200" t="s">
        <v>179</v>
      </c>
      <c r="C18" s="21" t="s">
        <v>468</v>
      </c>
      <c r="D18" s="72"/>
      <c r="E18" s="21"/>
      <c r="F18" s="17"/>
      <c r="G18" s="54"/>
      <c r="H18" s="16"/>
      <c r="I18" s="55"/>
      <c r="J18" s="25"/>
      <c r="K18" s="16"/>
      <c r="L18" s="25"/>
      <c r="M18" s="16"/>
      <c r="N18" s="25"/>
      <c r="O18" s="16"/>
      <c r="P18" s="25"/>
      <c r="Q18" s="16"/>
      <c r="R18" s="73"/>
    </row>
    <row r="19" spans="1:18" ht="15.6" x14ac:dyDescent="0.3">
      <c r="A19" s="76">
        <v>6</v>
      </c>
      <c r="B19" s="201" t="s">
        <v>49</v>
      </c>
      <c r="C19" s="14" t="s">
        <v>111</v>
      </c>
      <c r="D19" s="262">
        <v>55000</v>
      </c>
      <c r="E19" s="14" t="s">
        <v>115</v>
      </c>
      <c r="F19" s="14" t="s">
        <v>33</v>
      </c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74"/>
    </row>
    <row r="20" spans="1:18" ht="15.6" x14ac:dyDescent="0.3">
      <c r="A20" s="19"/>
      <c r="B20" s="203" t="s">
        <v>135</v>
      </c>
      <c r="C20" s="19"/>
      <c r="D20" s="75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71"/>
    </row>
    <row r="21" spans="1:18" ht="15.6" x14ac:dyDescent="0.3">
      <c r="A21" s="195">
        <v>7</v>
      </c>
      <c r="B21" s="201" t="s">
        <v>50</v>
      </c>
      <c r="C21" s="79" t="s">
        <v>111</v>
      </c>
      <c r="D21" s="102">
        <v>30000</v>
      </c>
      <c r="E21" s="79" t="s">
        <v>115</v>
      </c>
      <c r="F21" s="79" t="s">
        <v>52</v>
      </c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</row>
    <row r="22" spans="1:18" ht="15.6" x14ac:dyDescent="0.3">
      <c r="A22" s="81"/>
      <c r="B22" s="203" t="s">
        <v>51</v>
      </c>
      <c r="C22" s="81"/>
      <c r="D22" s="255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2"/>
    </row>
    <row r="23" spans="1:18" ht="15.6" x14ac:dyDescent="0.3">
      <c r="A23" s="195">
        <v>8</v>
      </c>
      <c r="B23" s="201" t="s">
        <v>180</v>
      </c>
      <c r="C23" s="79" t="s">
        <v>111</v>
      </c>
      <c r="D23" s="102">
        <v>42250</v>
      </c>
      <c r="E23" s="79" t="s">
        <v>115</v>
      </c>
      <c r="F23" s="79" t="s">
        <v>52</v>
      </c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</row>
    <row r="24" spans="1:18" ht="15.6" x14ac:dyDescent="0.3">
      <c r="A24" s="81"/>
      <c r="B24" s="203" t="s">
        <v>181</v>
      </c>
      <c r="C24" s="81"/>
      <c r="D24" s="255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2"/>
    </row>
    <row r="25" spans="1:18" ht="15.6" x14ac:dyDescent="0.3">
      <c r="A25" s="96"/>
      <c r="B25" s="7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7"/>
    </row>
    <row r="26" spans="1:18" ht="15.6" x14ac:dyDescent="0.3">
      <c r="A26" s="96"/>
      <c r="B26" s="7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7"/>
    </row>
    <row r="27" spans="1:18" ht="15.6" x14ac:dyDescent="0.3">
      <c r="A27" s="96"/>
      <c r="B27" s="7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7"/>
    </row>
    <row r="28" spans="1:18" ht="15.6" x14ac:dyDescent="0.3">
      <c r="A28" s="96"/>
      <c r="B28" s="7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7"/>
    </row>
    <row r="29" spans="1:18" ht="15.6" x14ac:dyDescent="0.3">
      <c r="A29" s="96"/>
      <c r="B29" s="7"/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7"/>
    </row>
    <row r="30" spans="1:18" ht="15.6" x14ac:dyDescent="0.3">
      <c r="A30" s="96"/>
      <c r="B30" s="7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134"/>
    </row>
    <row r="31" spans="1:18" ht="15.6" x14ac:dyDescent="0.3">
      <c r="A31" s="273" t="s">
        <v>13</v>
      </c>
      <c r="B31" s="273"/>
      <c r="C31" s="273"/>
      <c r="D31" s="273"/>
      <c r="E31" s="273"/>
      <c r="F31" s="273"/>
      <c r="G31" s="273"/>
      <c r="H31" s="273"/>
      <c r="I31" s="273"/>
      <c r="J31" s="273"/>
      <c r="K31" s="273"/>
      <c r="L31" s="273"/>
      <c r="M31" s="273"/>
      <c r="N31" s="273"/>
      <c r="O31" s="273"/>
      <c r="P31" s="273"/>
      <c r="Q31" s="273"/>
      <c r="R31" s="273"/>
    </row>
    <row r="32" spans="1:18" ht="15.6" x14ac:dyDescent="0.3">
      <c r="A32" s="273" t="s">
        <v>248</v>
      </c>
      <c r="B32" s="273"/>
      <c r="C32" s="273"/>
      <c r="D32" s="273"/>
      <c r="E32" s="273"/>
      <c r="F32" s="273"/>
      <c r="G32" s="273"/>
      <c r="H32" s="273"/>
      <c r="I32" s="273"/>
      <c r="J32" s="273"/>
      <c r="K32" s="273"/>
      <c r="L32" s="273"/>
      <c r="M32" s="273"/>
      <c r="N32" s="273"/>
      <c r="O32" s="273"/>
      <c r="P32" s="273"/>
      <c r="Q32" s="273"/>
      <c r="R32" s="273"/>
    </row>
    <row r="33" spans="1:18" ht="15.6" x14ac:dyDescent="0.3">
      <c r="A33" s="273" t="s">
        <v>39</v>
      </c>
      <c r="B33" s="273"/>
      <c r="C33" s="273"/>
      <c r="D33" s="273"/>
      <c r="E33" s="273"/>
      <c r="F33" s="273"/>
      <c r="G33" s="273"/>
      <c r="H33" s="273"/>
      <c r="I33" s="273"/>
      <c r="J33" s="273"/>
      <c r="K33" s="273"/>
      <c r="L33" s="273"/>
      <c r="M33" s="273"/>
      <c r="N33" s="273"/>
      <c r="O33" s="273"/>
      <c r="P33" s="273"/>
      <c r="Q33" s="273"/>
      <c r="R33" s="273"/>
    </row>
    <row r="34" spans="1:18" ht="17.399999999999999" x14ac:dyDescent="0.45">
      <c r="A34" s="39" t="s">
        <v>46</v>
      </c>
      <c r="B34" s="39"/>
      <c r="C34" s="40"/>
      <c r="D34" s="40"/>
      <c r="E34" s="41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2"/>
    </row>
    <row r="35" spans="1:18" ht="15.6" x14ac:dyDescent="0.3">
      <c r="A35" s="26"/>
      <c r="B35" s="25" t="s">
        <v>390</v>
      </c>
      <c r="C35" s="25"/>
      <c r="D35" s="63"/>
      <c r="E35" s="64"/>
      <c r="F35" s="26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</row>
    <row r="36" spans="1:18" ht="15.6" x14ac:dyDescent="0.3">
      <c r="A36" s="26"/>
      <c r="B36" s="25"/>
      <c r="C36" s="25"/>
      <c r="D36" s="63"/>
      <c r="E36" s="64"/>
      <c r="F36" s="26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</row>
    <row r="37" spans="1:18" ht="15.6" x14ac:dyDescent="0.3">
      <c r="A37" s="32" t="s">
        <v>11</v>
      </c>
      <c r="B37" s="32" t="s">
        <v>14</v>
      </c>
      <c r="C37" s="32" t="s">
        <v>15</v>
      </c>
      <c r="D37" s="32" t="s">
        <v>6</v>
      </c>
      <c r="E37" s="32" t="s">
        <v>17</v>
      </c>
      <c r="F37" s="32" t="s">
        <v>35</v>
      </c>
      <c r="G37" s="270" t="s">
        <v>243</v>
      </c>
      <c r="H37" s="271"/>
      <c r="I37" s="272"/>
      <c r="J37" s="149" t="s">
        <v>250</v>
      </c>
      <c r="K37" s="150"/>
      <c r="L37" s="150"/>
      <c r="M37" s="150"/>
      <c r="N37" s="150"/>
      <c r="O37" s="150"/>
      <c r="P37" s="150"/>
      <c r="Q37" s="150"/>
      <c r="R37" s="151"/>
    </row>
    <row r="38" spans="1:18" ht="21" x14ac:dyDescent="0.3">
      <c r="A38" s="33" t="s">
        <v>12</v>
      </c>
      <c r="B38" s="33"/>
      <c r="C38" s="33" t="s">
        <v>16</v>
      </c>
      <c r="D38" s="33" t="s">
        <v>34</v>
      </c>
      <c r="E38" s="33" t="s">
        <v>2</v>
      </c>
      <c r="F38" s="33" t="s">
        <v>36</v>
      </c>
      <c r="G38" s="65" t="s">
        <v>18</v>
      </c>
      <c r="H38" s="66" t="s">
        <v>19</v>
      </c>
      <c r="I38" s="67" t="s">
        <v>20</v>
      </c>
      <c r="J38" s="68" t="s">
        <v>21</v>
      </c>
      <c r="K38" s="66" t="s">
        <v>22</v>
      </c>
      <c r="L38" s="68" t="s">
        <v>23</v>
      </c>
      <c r="M38" s="66" t="s">
        <v>24</v>
      </c>
      <c r="N38" s="68" t="s">
        <v>25</v>
      </c>
      <c r="O38" s="66" t="s">
        <v>26</v>
      </c>
      <c r="P38" s="68" t="s">
        <v>27</v>
      </c>
      <c r="Q38" s="66" t="s">
        <v>28</v>
      </c>
      <c r="R38" s="66" t="s">
        <v>29</v>
      </c>
    </row>
    <row r="39" spans="1:18" ht="15.6" x14ac:dyDescent="0.3">
      <c r="A39" s="76">
        <v>1</v>
      </c>
      <c r="B39" s="199" t="s">
        <v>215</v>
      </c>
      <c r="C39" s="14" t="s">
        <v>182</v>
      </c>
      <c r="D39" s="102">
        <v>350000</v>
      </c>
      <c r="E39" s="34" t="s">
        <v>98</v>
      </c>
      <c r="F39" s="15" t="s">
        <v>99</v>
      </c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</row>
    <row r="40" spans="1:18" ht="15.6" x14ac:dyDescent="0.3">
      <c r="A40" s="93"/>
      <c r="B40" s="200" t="s">
        <v>216</v>
      </c>
      <c r="C40" s="16" t="s">
        <v>183</v>
      </c>
      <c r="D40" s="59"/>
      <c r="E40" s="21"/>
      <c r="F40" s="17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</row>
    <row r="41" spans="1:18" ht="15.6" x14ac:dyDescent="0.3">
      <c r="A41" s="17"/>
      <c r="B41" s="200"/>
      <c r="C41" s="16" t="s">
        <v>391</v>
      </c>
      <c r="D41" s="53"/>
      <c r="E41" s="21"/>
      <c r="F41" s="17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</row>
    <row r="42" spans="1:18" ht="15.6" x14ac:dyDescent="0.3">
      <c r="A42" s="17"/>
      <c r="B42" s="200"/>
      <c r="C42" s="16"/>
      <c r="D42" s="72"/>
      <c r="E42" s="21"/>
      <c r="F42" s="17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</row>
    <row r="43" spans="1:18" ht="15.6" x14ac:dyDescent="0.3">
      <c r="A43" s="92"/>
      <c r="B43" s="198"/>
      <c r="C43" s="19"/>
      <c r="D43" s="89"/>
      <c r="E43" s="22"/>
      <c r="F43" s="20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</row>
    <row r="44" spans="1:18" ht="15" x14ac:dyDescent="0.25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</row>
    <row r="45" spans="1:18" ht="15" x14ac:dyDescent="0.25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</row>
    <row r="46" spans="1:18" ht="15" x14ac:dyDescent="0.25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</row>
    <row r="47" spans="1:18" ht="15" x14ac:dyDescent="0.25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</row>
    <row r="48" spans="1:18" ht="15" x14ac:dyDescent="0.25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</row>
    <row r="49" spans="1:18" ht="15" x14ac:dyDescent="0.25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</row>
    <row r="50" spans="1:18" ht="15" x14ac:dyDescent="0.25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</row>
    <row r="51" spans="1:18" ht="15" x14ac:dyDescent="0.25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</row>
    <row r="52" spans="1:18" ht="15" x14ac:dyDescent="0.25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</row>
    <row r="53" spans="1:18" ht="15" x14ac:dyDescent="0.25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</row>
  </sheetData>
  <mergeCells count="8">
    <mergeCell ref="A31:R31"/>
    <mergeCell ref="A32:R32"/>
    <mergeCell ref="A33:R33"/>
    <mergeCell ref="G37:I37"/>
    <mergeCell ref="A1:R1"/>
    <mergeCell ref="A2:R2"/>
    <mergeCell ref="A3:R3"/>
    <mergeCell ref="G6:I6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91"/>
  <sheetViews>
    <sheetView topLeftCell="A10" workbookViewId="0">
      <selection activeCell="D14" sqref="D14"/>
    </sheetView>
  </sheetViews>
  <sheetFormatPr defaultRowHeight="13.8" x14ac:dyDescent="0.25"/>
  <cols>
    <col min="1" max="1" width="6.3984375" customWidth="1"/>
    <col min="2" max="2" width="26.796875" customWidth="1"/>
    <col min="3" max="3" width="21" customWidth="1"/>
    <col min="5" max="5" width="7.19921875" customWidth="1"/>
    <col min="6" max="6" width="8.296875" customWidth="1"/>
    <col min="7" max="7" width="3.69921875" customWidth="1"/>
    <col min="8" max="8" width="3.796875" customWidth="1"/>
    <col min="9" max="10" width="3.69921875" customWidth="1"/>
    <col min="11" max="11" width="4.19921875" customWidth="1"/>
    <col min="12" max="12" width="3.296875" customWidth="1"/>
    <col min="13" max="13" width="3.69921875" customWidth="1"/>
    <col min="14" max="14" width="3.59765625" customWidth="1"/>
    <col min="15" max="15" width="4.59765625" customWidth="1"/>
    <col min="16" max="16" width="3.3984375" customWidth="1"/>
    <col min="17" max="17" width="3.796875" customWidth="1"/>
    <col min="18" max="18" width="2.69921875" customWidth="1"/>
  </cols>
  <sheetData>
    <row r="1" spans="1:18" ht="15.6" x14ac:dyDescent="0.3">
      <c r="A1" s="273" t="s">
        <v>13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</row>
    <row r="2" spans="1:18" ht="15.6" x14ac:dyDescent="0.3">
      <c r="A2" s="273" t="s">
        <v>248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3"/>
      <c r="Q2" s="273"/>
      <c r="R2" s="273"/>
    </row>
    <row r="3" spans="1:18" ht="15.6" x14ac:dyDescent="0.3">
      <c r="A3" s="273" t="s">
        <v>39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3"/>
      <c r="P3" s="273"/>
      <c r="Q3" s="273"/>
      <c r="R3" s="273"/>
    </row>
    <row r="4" spans="1:18" ht="17.399999999999999" x14ac:dyDescent="0.45">
      <c r="A4" s="39" t="s">
        <v>46</v>
      </c>
      <c r="B4" s="39"/>
      <c r="C4" s="40"/>
      <c r="D4" s="40"/>
      <c r="E4" s="41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2"/>
    </row>
    <row r="5" spans="1:18" ht="15.6" x14ac:dyDescent="0.3">
      <c r="A5" s="26"/>
      <c r="B5" s="25" t="s">
        <v>364</v>
      </c>
      <c r="C5" s="25"/>
      <c r="D5" s="63"/>
      <c r="E5" s="64"/>
      <c r="F5" s="26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5.6" x14ac:dyDescent="0.3">
      <c r="A6" s="32" t="s">
        <v>11</v>
      </c>
      <c r="B6" s="32" t="s">
        <v>14</v>
      </c>
      <c r="C6" s="32" t="s">
        <v>15</v>
      </c>
      <c r="D6" s="32" t="s">
        <v>6</v>
      </c>
      <c r="E6" s="32" t="s">
        <v>17</v>
      </c>
      <c r="F6" s="32" t="s">
        <v>35</v>
      </c>
      <c r="G6" s="270" t="s">
        <v>243</v>
      </c>
      <c r="H6" s="271"/>
      <c r="I6" s="272"/>
      <c r="J6" s="149" t="s">
        <v>250</v>
      </c>
      <c r="K6" s="150"/>
      <c r="L6" s="150"/>
      <c r="M6" s="150"/>
      <c r="N6" s="150"/>
      <c r="O6" s="150"/>
      <c r="P6" s="150"/>
      <c r="Q6" s="150"/>
      <c r="R6" s="151"/>
    </row>
    <row r="7" spans="1:18" ht="21" x14ac:dyDescent="0.3">
      <c r="A7" s="33" t="s">
        <v>12</v>
      </c>
      <c r="B7" s="33"/>
      <c r="C7" s="33" t="s">
        <v>112</v>
      </c>
      <c r="D7" s="33" t="s">
        <v>34</v>
      </c>
      <c r="E7" s="33" t="s">
        <v>2</v>
      </c>
      <c r="F7" s="33" t="s">
        <v>36</v>
      </c>
      <c r="G7" s="65" t="s">
        <v>18</v>
      </c>
      <c r="H7" s="66" t="s">
        <v>19</v>
      </c>
      <c r="I7" s="67" t="s">
        <v>20</v>
      </c>
      <c r="J7" s="68" t="s">
        <v>21</v>
      </c>
      <c r="K7" s="66" t="s">
        <v>22</v>
      </c>
      <c r="L7" s="68" t="s">
        <v>23</v>
      </c>
      <c r="M7" s="66" t="s">
        <v>24</v>
      </c>
      <c r="N7" s="68" t="s">
        <v>25</v>
      </c>
      <c r="O7" s="66" t="s">
        <v>26</v>
      </c>
      <c r="P7" s="68" t="s">
        <v>27</v>
      </c>
      <c r="Q7" s="66" t="s">
        <v>28</v>
      </c>
      <c r="R7" s="66" t="s">
        <v>29</v>
      </c>
    </row>
    <row r="8" spans="1:18" ht="15.6" x14ac:dyDescent="0.3">
      <c r="A8" s="76">
        <v>1</v>
      </c>
      <c r="B8" s="199" t="s">
        <v>365</v>
      </c>
      <c r="C8" s="14" t="s">
        <v>537</v>
      </c>
      <c r="D8" s="49">
        <v>100000</v>
      </c>
      <c r="E8" s="34" t="s">
        <v>47</v>
      </c>
      <c r="F8" s="15" t="s">
        <v>84</v>
      </c>
      <c r="G8" s="50"/>
      <c r="H8" s="14"/>
      <c r="I8" s="51"/>
      <c r="J8" s="52"/>
      <c r="K8" s="14"/>
      <c r="L8" s="52"/>
      <c r="M8" s="14"/>
      <c r="N8" s="52"/>
      <c r="O8" s="14"/>
      <c r="P8" s="52"/>
      <c r="Q8" s="14"/>
      <c r="R8" s="14"/>
    </row>
    <row r="9" spans="1:18" ht="15.6" x14ac:dyDescent="0.3">
      <c r="A9" s="17"/>
      <c r="B9" s="200" t="s">
        <v>366</v>
      </c>
      <c r="C9" s="16" t="s">
        <v>538</v>
      </c>
      <c r="D9" s="56"/>
      <c r="E9" s="22"/>
      <c r="F9" s="20"/>
      <c r="G9" s="54"/>
      <c r="H9" s="16"/>
      <c r="I9" s="55"/>
      <c r="J9" s="25"/>
      <c r="K9" s="16"/>
      <c r="L9" s="25"/>
      <c r="M9" s="16"/>
      <c r="N9" s="25"/>
      <c r="O9" s="16"/>
      <c r="P9" s="25"/>
      <c r="Q9" s="16"/>
      <c r="R9" s="19"/>
    </row>
    <row r="10" spans="1:18" ht="15.6" x14ac:dyDescent="0.3">
      <c r="A10" s="76">
        <v>2</v>
      </c>
      <c r="B10" s="199" t="s">
        <v>367</v>
      </c>
      <c r="C10" s="14" t="s">
        <v>539</v>
      </c>
      <c r="D10" s="69">
        <v>100000</v>
      </c>
      <c r="E10" s="21" t="s">
        <v>47</v>
      </c>
      <c r="F10" s="17" t="s">
        <v>84</v>
      </c>
      <c r="G10" s="50"/>
      <c r="H10" s="14"/>
      <c r="I10" s="51"/>
      <c r="J10" s="52"/>
      <c r="K10" s="14"/>
      <c r="L10" s="52"/>
      <c r="M10" s="14"/>
      <c r="N10" s="52"/>
      <c r="O10" s="14"/>
      <c r="P10" s="52"/>
      <c r="Q10" s="14"/>
      <c r="R10" s="55"/>
    </row>
    <row r="11" spans="1:18" ht="15.6" x14ac:dyDescent="0.3">
      <c r="A11" s="93"/>
      <c r="B11" s="200" t="s">
        <v>231</v>
      </c>
      <c r="C11" s="16"/>
      <c r="D11" s="69"/>
      <c r="E11" s="21"/>
      <c r="F11" s="17"/>
      <c r="G11" s="54"/>
      <c r="H11" s="16"/>
      <c r="I11" s="55"/>
      <c r="J11" s="25"/>
      <c r="K11" s="16"/>
      <c r="L11" s="25"/>
      <c r="M11" s="16"/>
      <c r="N11" s="25"/>
      <c r="O11" s="16"/>
      <c r="P11" s="25"/>
      <c r="Q11" s="16"/>
      <c r="R11" s="55"/>
    </row>
    <row r="12" spans="1:18" ht="15.6" x14ac:dyDescent="0.3">
      <c r="A12" s="93"/>
      <c r="B12" s="200"/>
      <c r="C12" s="16"/>
      <c r="D12" s="69"/>
      <c r="E12" s="21"/>
      <c r="F12" s="17"/>
      <c r="G12" s="54"/>
      <c r="H12" s="16"/>
      <c r="I12" s="55"/>
      <c r="J12" s="25"/>
      <c r="K12" s="16"/>
      <c r="L12" s="25"/>
      <c r="M12" s="16"/>
      <c r="N12" s="25"/>
      <c r="O12" s="16"/>
      <c r="P12" s="25"/>
      <c r="Q12" s="16"/>
      <c r="R12" s="55"/>
    </row>
    <row r="13" spans="1:18" ht="15.6" x14ac:dyDescent="0.3">
      <c r="A13" s="76">
        <v>3</v>
      </c>
      <c r="B13" s="199" t="s">
        <v>368</v>
      </c>
      <c r="C13" s="14" t="s">
        <v>540</v>
      </c>
      <c r="D13" s="49">
        <v>20000</v>
      </c>
      <c r="E13" s="34" t="s">
        <v>47</v>
      </c>
      <c r="F13" s="15" t="s">
        <v>84</v>
      </c>
      <c r="G13" s="50"/>
      <c r="H13" s="14"/>
      <c r="I13" s="51"/>
      <c r="J13" s="52"/>
      <c r="K13" s="14"/>
      <c r="L13" s="52"/>
      <c r="M13" s="14"/>
      <c r="N13" s="52"/>
      <c r="O13" s="14"/>
      <c r="P13" s="52"/>
      <c r="Q13" s="14"/>
      <c r="R13" s="14"/>
    </row>
    <row r="14" spans="1:18" ht="15.6" x14ac:dyDescent="0.3">
      <c r="A14" s="17"/>
      <c r="B14" s="200" t="s">
        <v>369</v>
      </c>
      <c r="C14" s="16" t="s">
        <v>541</v>
      </c>
      <c r="D14" s="56"/>
      <c r="E14" s="22"/>
      <c r="F14" s="20"/>
      <c r="G14" s="54"/>
      <c r="H14" s="16"/>
      <c r="I14" s="55"/>
      <c r="J14" s="25"/>
      <c r="K14" s="16"/>
      <c r="L14" s="25"/>
      <c r="M14" s="16"/>
      <c r="N14" s="25"/>
      <c r="O14" s="16"/>
      <c r="P14" s="25"/>
      <c r="Q14" s="16"/>
      <c r="R14" s="19"/>
    </row>
    <row r="15" spans="1:18" ht="15.6" x14ac:dyDescent="0.3">
      <c r="A15" s="76">
        <v>4</v>
      </c>
      <c r="B15" s="199" t="s">
        <v>370</v>
      </c>
      <c r="C15" s="14"/>
      <c r="D15" s="49">
        <v>30000</v>
      </c>
      <c r="E15" s="34" t="s">
        <v>47</v>
      </c>
      <c r="F15" s="15" t="s">
        <v>84</v>
      </c>
      <c r="G15" s="50"/>
      <c r="H15" s="14"/>
      <c r="I15" s="51"/>
      <c r="J15" s="52"/>
      <c r="K15" s="14"/>
      <c r="L15" s="52"/>
      <c r="M15" s="14"/>
      <c r="N15" s="52"/>
      <c r="O15" s="14"/>
      <c r="P15" s="52"/>
      <c r="Q15" s="14"/>
      <c r="R15" s="14"/>
    </row>
    <row r="16" spans="1:18" ht="15.6" x14ac:dyDescent="0.3">
      <c r="A16" s="17"/>
      <c r="B16" s="200"/>
      <c r="C16" s="16"/>
      <c r="D16" s="56"/>
      <c r="E16" s="22"/>
      <c r="F16" s="20"/>
      <c r="G16" s="54"/>
      <c r="H16" s="16"/>
      <c r="I16" s="55"/>
      <c r="J16" s="25"/>
      <c r="K16" s="16"/>
      <c r="L16" s="25"/>
      <c r="M16" s="16"/>
      <c r="N16" s="25"/>
      <c r="O16" s="16"/>
      <c r="P16" s="25"/>
      <c r="Q16" s="16"/>
      <c r="R16" s="19"/>
    </row>
    <row r="17" spans="1:18" ht="15.6" x14ac:dyDescent="0.3">
      <c r="A17" s="76">
        <v>5</v>
      </c>
      <c r="B17" s="199" t="s">
        <v>443</v>
      </c>
      <c r="C17" s="14" t="s">
        <v>145</v>
      </c>
      <c r="D17" s="69">
        <v>150000</v>
      </c>
      <c r="E17" s="21" t="s">
        <v>47</v>
      </c>
      <c r="F17" s="17" t="s">
        <v>84</v>
      </c>
      <c r="G17" s="50"/>
      <c r="H17" s="14"/>
      <c r="I17" s="51"/>
      <c r="J17" s="52"/>
      <c r="K17" s="14"/>
      <c r="L17" s="52"/>
      <c r="M17" s="14"/>
      <c r="N17" s="52"/>
      <c r="O17" s="14"/>
      <c r="P17" s="52"/>
      <c r="Q17" s="14"/>
      <c r="R17" s="55"/>
    </row>
    <row r="18" spans="1:18" ht="15.6" x14ac:dyDescent="0.3">
      <c r="A18" s="20"/>
      <c r="B18" s="198"/>
      <c r="C18" s="19" t="s">
        <v>146</v>
      </c>
      <c r="D18" s="77"/>
      <c r="E18" s="22"/>
      <c r="F18" s="20"/>
      <c r="G18" s="57"/>
      <c r="H18" s="19"/>
      <c r="I18" s="36"/>
      <c r="J18" s="58"/>
      <c r="K18" s="19"/>
      <c r="L18" s="58"/>
      <c r="M18" s="19"/>
      <c r="N18" s="58"/>
      <c r="O18" s="19"/>
      <c r="P18" s="58"/>
      <c r="Q18" s="19"/>
      <c r="R18" s="19"/>
    </row>
    <row r="19" spans="1:18" ht="15.6" x14ac:dyDescent="0.3">
      <c r="A19" s="90"/>
      <c r="B19" s="213"/>
      <c r="C19" s="25"/>
      <c r="D19" s="91"/>
      <c r="E19" s="64"/>
      <c r="F19" s="26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</row>
    <row r="20" spans="1:18" ht="15.6" x14ac:dyDescent="0.3">
      <c r="A20" s="90"/>
      <c r="B20" s="213"/>
      <c r="C20" s="25"/>
      <c r="D20" s="91"/>
      <c r="E20" s="64"/>
      <c r="F20" s="26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</row>
    <row r="21" spans="1:18" ht="15.6" x14ac:dyDescent="0.3">
      <c r="A21" s="90"/>
      <c r="B21" s="213"/>
      <c r="C21" s="25"/>
      <c r="D21" s="91"/>
      <c r="E21" s="64"/>
      <c r="F21" s="26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</row>
    <row r="22" spans="1:18" ht="15.6" x14ac:dyDescent="0.3">
      <c r="A22" s="90"/>
      <c r="B22" s="213"/>
      <c r="C22" s="25"/>
      <c r="D22" s="91"/>
      <c r="E22" s="64"/>
      <c r="F22" s="26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</row>
    <row r="23" spans="1:18" ht="15.6" x14ac:dyDescent="0.3">
      <c r="A23" s="90"/>
      <c r="B23" s="213"/>
      <c r="C23" s="25"/>
      <c r="D23" s="91"/>
      <c r="E23" s="64"/>
      <c r="F23" s="26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</row>
    <row r="24" spans="1:18" ht="15.6" x14ac:dyDescent="0.3">
      <c r="A24" s="90"/>
      <c r="B24" s="213"/>
      <c r="C24" s="25"/>
      <c r="D24" s="91"/>
      <c r="E24" s="64"/>
      <c r="F24" s="26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</row>
    <row r="25" spans="1:18" ht="15.6" x14ac:dyDescent="0.3">
      <c r="A25" s="90"/>
      <c r="B25" s="213"/>
      <c r="C25" s="25"/>
      <c r="D25" s="91"/>
      <c r="E25" s="64"/>
      <c r="F25" s="26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</row>
    <row r="26" spans="1:18" ht="15.6" x14ac:dyDescent="0.3">
      <c r="A26" s="90"/>
      <c r="B26" s="213"/>
      <c r="C26" s="25"/>
      <c r="D26" s="91"/>
      <c r="E26" s="64"/>
      <c r="F26" s="26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</row>
    <row r="27" spans="1:18" ht="15.6" x14ac:dyDescent="0.3">
      <c r="A27" s="90"/>
      <c r="B27" s="213"/>
      <c r="C27" s="25"/>
      <c r="D27" s="91"/>
      <c r="E27" s="64"/>
      <c r="F27" s="26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</row>
    <row r="28" spans="1:18" ht="15.6" x14ac:dyDescent="0.3">
      <c r="A28" s="90"/>
      <c r="B28" s="213"/>
      <c r="C28" s="25"/>
      <c r="D28" s="91"/>
      <c r="E28" s="64"/>
      <c r="F28" s="26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</row>
    <row r="29" spans="1:18" ht="15.6" x14ac:dyDescent="0.3">
      <c r="A29" s="90"/>
      <c r="B29" s="64"/>
      <c r="C29" s="25"/>
      <c r="D29" s="91"/>
      <c r="E29" s="64"/>
      <c r="F29" s="26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</row>
    <row r="30" spans="1:18" ht="15.6" x14ac:dyDescent="0.3">
      <c r="A30" s="273" t="s">
        <v>13</v>
      </c>
      <c r="B30" s="273"/>
      <c r="C30" s="273"/>
      <c r="D30" s="273"/>
      <c r="E30" s="273"/>
      <c r="F30" s="273"/>
      <c r="G30" s="273"/>
      <c r="H30" s="273"/>
      <c r="I30" s="273"/>
      <c r="J30" s="273"/>
      <c r="K30" s="273"/>
      <c r="L30" s="273"/>
      <c r="M30" s="273"/>
      <c r="N30" s="273"/>
      <c r="O30" s="273"/>
      <c r="P30" s="273"/>
      <c r="Q30" s="273"/>
      <c r="R30" s="273"/>
    </row>
    <row r="31" spans="1:18" ht="15.6" x14ac:dyDescent="0.3">
      <c r="A31" s="273" t="s">
        <v>248</v>
      </c>
      <c r="B31" s="273"/>
      <c r="C31" s="273"/>
      <c r="D31" s="273"/>
      <c r="E31" s="273"/>
      <c r="F31" s="273"/>
      <c r="G31" s="273"/>
      <c r="H31" s="273"/>
      <c r="I31" s="273"/>
      <c r="J31" s="273"/>
      <c r="K31" s="273"/>
      <c r="L31" s="273"/>
      <c r="M31" s="273"/>
      <c r="N31" s="273"/>
      <c r="O31" s="273"/>
      <c r="P31" s="273"/>
      <c r="Q31" s="273"/>
      <c r="R31" s="273"/>
    </row>
    <row r="32" spans="1:18" ht="15.6" x14ac:dyDescent="0.3">
      <c r="A32" s="273" t="s">
        <v>39</v>
      </c>
      <c r="B32" s="273"/>
      <c r="C32" s="273"/>
      <c r="D32" s="273"/>
      <c r="E32" s="273"/>
      <c r="F32" s="273"/>
      <c r="G32" s="273"/>
      <c r="H32" s="273"/>
      <c r="I32" s="273"/>
      <c r="J32" s="273"/>
      <c r="K32" s="273"/>
      <c r="L32" s="273"/>
      <c r="M32" s="273"/>
      <c r="N32" s="273"/>
      <c r="O32" s="273"/>
      <c r="P32" s="273"/>
      <c r="Q32" s="273"/>
      <c r="R32" s="273"/>
    </row>
    <row r="33" spans="1:18" ht="17.399999999999999" x14ac:dyDescent="0.45">
      <c r="A33" s="39" t="s">
        <v>46</v>
      </c>
      <c r="B33" s="39"/>
      <c r="C33" s="40"/>
      <c r="D33" s="40"/>
      <c r="E33" s="41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2"/>
    </row>
    <row r="34" spans="1:18" ht="15.6" x14ac:dyDescent="0.3">
      <c r="A34" s="26"/>
      <c r="B34" s="25" t="s">
        <v>444</v>
      </c>
      <c r="C34" s="25"/>
      <c r="D34" s="63"/>
      <c r="E34" s="64"/>
      <c r="F34" s="26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</row>
    <row r="35" spans="1:18" ht="15.6" x14ac:dyDescent="0.3">
      <c r="A35" s="26"/>
      <c r="B35" s="25"/>
      <c r="C35" s="25"/>
      <c r="D35" s="63"/>
      <c r="E35" s="64"/>
      <c r="F35" s="26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</row>
    <row r="36" spans="1:18" ht="15.6" x14ac:dyDescent="0.3">
      <c r="A36" s="32" t="s">
        <v>11</v>
      </c>
      <c r="B36" s="32" t="s">
        <v>14</v>
      </c>
      <c r="C36" s="32" t="s">
        <v>15</v>
      </c>
      <c r="D36" s="32" t="s">
        <v>6</v>
      </c>
      <c r="E36" s="32" t="s">
        <v>17</v>
      </c>
      <c r="F36" s="32" t="s">
        <v>35</v>
      </c>
      <c r="G36" s="270" t="s">
        <v>243</v>
      </c>
      <c r="H36" s="271"/>
      <c r="I36" s="272"/>
      <c r="J36" s="149" t="s">
        <v>250</v>
      </c>
      <c r="K36" s="150"/>
      <c r="L36" s="150"/>
      <c r="M36" s="150"/>
      <c r="N36" s="150"/>
      <c r="O36" s="150"/>
      <c r="P36" s="150"/>
      <c r="Q36" s="150"/>
      <c r="R36" s="151"/>
    </row>
    <row r="37" spans="1:18" ht="21" x14ac:dyDescent="0.3">
      <c r="A37" s="33" t="s">
        <v>12</v>
      </c>
      <c r="B37" s="33"/>
      <c r="C37" s="33" t="s">
        <v>112</v>
      </c>
      <c r="D37" s="33" t="s">
        <v>34</v>
      </c>
      <c r="E37" s="33" t="s">
        <v>2</v>
      </c>
      <c r="F37" s="33" t="s">
        <v>36</v>
      </c>
      <c r="G37" s="65" t="s">
        <v>18</v>
      </c>
      <c r="H37" s="66" t="s">
        <v>19</v>
      </c>
      <c r="I37" s="67" t="s">
        <v>20</v>
      </c>
      <c r="J37" s="68" t="s">
        <v>21</v>
      </c>
      <c r="K37" s="66" t="s">
        <v>22</v>
      </c>
      <c r="L37" s="68" t="s">
        <v>23</v>
      </c>
      <c r="M37" s="66" t="s">
        <v>24</v>
      </c>
      <c r="N37" s="68" t="s">
        <v>25</v>
      </c>
      <c r="O37" s="66" t="s">
        <v>26</v>
      </c>
      <c r="P37" s="68" t="s">
        <v>27</v>
      </c>
      <c r="Q37" s="66" t="s">
        <v>28</v>
      </c>
      <c r="R37" s="66" t="s">
        <v>29</v>
      </c>
    </row>
    <row r="38" spans="1:18" ht="15.6" x14ac:dyDescent="0.3">
      <c r="A38" s="76">
        <v>6</v>
      </c>
      <c r="B38" s="34" t="s">
        <v>232</v>
      </c>
      <c r="C38" s="14" t="s">
        <v>233</v>
      </c>
      <c r="D38" s="69">
        <v>20000</v>
      </c>
      <c r="E38" s="21" t="s">
        <v>72</v>
      </c>
      <c r="F38" s="17" t="s">
        <v>84</v>
      </c>
      <c r="G38" s="50"/>
      <c r="H38" s="14"/>
      <c r="I38" s="51"/>
      <c r="J38" s="52"/>
      <c r="K38" s="14"/>
      <c r="L38" s="52"/>
      <c r="M38" s="14"/>
      <c r="N38" s="52"/>
      <c r="O38" s="14"/>
      <c r="P38" s="52"/>
      <c r="Q38" s="14"/>
      <c r="R38" s="55"/>
    </row>
    <row r="39" spans="1:18" ht="15.6" x14ac:dyDescent="0.3">
      <c r="A39" s="20"/>
      <c r="B39" s="22" t="s">
        <v>72</v>
      </c>
      <c r="C39" s="16" t="s">
        <v>234</v>
      </c>
      <c r="D39" s="77"/>
      <c r="E39" s="22"/>
      <c r="F39" s="20"/>
      <c r="G39" s="57"/>
      <c r="H39" s="19"/>
      <c r="I39" s="36"/>
      <c r="J39" s="58"/>
      <c r="K39" s="19"/>
      <c r="L39" s="58"/>
      <c r="M39" s="19"/>
      <c r="N39" s="58"/>
      <c r="O39" s="19"/>
      <c r="P39" s="58"/>
      <c r="Q39" s="19"/>
      <c r="R39" s="19"/>
    </row>
    <row r="40" spans="1:18" ht="15.6" x14ac:dyDescent="0.3">
      <c r="A40" s="76">
        <v>7</v>
      </c>
      <c r="B40" s="34" t="s">
        <v>232</v>
      </c>
      <c r="C40" s="14" t="s">
        <v>233</v>
      </c>
      <c r="D40" s="49">
        <v>20000</v>
      </c>
      <c r="E40" s="34" t="s">
        <v>71</v>
      </c>
      <c r="F40" s="15" t="s">
        <v>84</v>
      </c>
      <c r="G40" s="50"/>
      <c r="H40" s="14"/>
      <c r="I40" s="51"/>
      <c r="J40" s="52"/>
      <c r="K40" s="14"/>
      <c r="L40" s="52"/>
      <c r="M40" s="14"/>
      <c r="N40" s="52"/>
      <c r="O40" s="14"/>
      <c r="P40" s="52"/>
      <c r="Q40" s="14"/>
      <c r="R40" s="14"/>
    </row>
    <row r="41" spans="1:18" ht="15.6" x14ac:dyDescent="0.3">
      <c r="A41" s="17"/>
      <c r="B41" s="22" t="s">
        <v>71</v>
      </c>
      <c r="C41" s="16" t="s">
        <v>234</v>
      </c>
      <c r="D41" s="56"/>
      <c r="E41" s="22"/>
      <c r="F41" s="20"/>
      <c r="G41" s="54"/>
      <c r="H41" s="16"/>
      <c r="I41" s="55"/>
      <c r="J41" s="25"/>
      <c r="K41" s="16"/>
      <c r="L41" s="25"/>
      <c r="M41" s="16"/>
      <c r="N41" s="25"/>
      <c r="O41" s="16"/>
      <c r="P41" s="25"/>
      <c r="Q41" s="16"/>
      <c r="R41" s="19"/>
    </row>
    <row r="42" spans="1:18" ht="15.6" x14ac:dyDescent="0.3">
      <c r="A42" s="76">
        <v>8</v>
      </c>
      <c r="B42" s="34" t="s">
        <v>235</v>
      </c>
      <c r="C42" s="14" t="s">
        <v>233</v>
      </c>
      <c r="D42" s="69">
        <v>20000</v>
      </c>
      <c r="E42" s="21" t="s">
        <v>70</v>
      </c>
      <c r="F42" s="17" t="s">
        <v>84</v>
      </c>
      <c r="G42" s="50"/>
      <c r="H42" s="14"/>
      <c r="I42" s="51"/>
      <c r="J42" s="52"/>
      <c r="K42" s="14"/>
      <c r="L42" s="52"/>
      <c r="M42" s="14"/>
      <c r="N42" s="52"/>
      <c r="O42" s="14"/>
      <c r="P42" s="52"/>
      <c r="Q42" s="14"/>
      <c r="R42" s="55"/>
    </row>
    <row r="43" spans="1:18" ht="15.6" x14ac:dyDescent="0.3">
      <c r="A43" s="20"/>
      <c r="B43" s="22" t="s">
        <v>70</v>
      </c>
      <c r="C43" s="16" t="s">
        <v>234</v>
      </c>
      <c r="D43" s="77"/>
      <c r="E43" s="22"/>
      <c r="F43" s="20"/>
      <c r="G43" s="57"/>
      <c r="H43" s="19"/>
      <c r="I43" s="36"/>
      <c r="J43" s="58"/>
      <c r="K43" s="19"/>
      <c r="L43" s="58"/>
      <c r="M43" s="19"/>
      <c r="N43" s="58"/>
      <c r="O43" s="19"/>
      <c r="P43" s="58"/>
      <c r="Q43" s="19"/>
      <c r="R43" s="19"/>
    </row>
    <row r="44" spans="1:18" ht="15.6" x14ac:dyDescent="0.3">
      <c r="A44" s="76">
        <v>9</v>
      </c>
      <c r="B44" s="34" t="s">
        <v>232</v>
      </c>
      <c r="C44" s="14" t="s">
        <v>233</v>
      </c>
      <c r="D44" s="49">
        <v>20000</v>
      </c>
      <c r="E44" s="34" t="s">
        <v>69</v>
      </c>
      <c r="F44" s="15" t="s">
        <v>84</v>
      </c>
      <c r="G44" s="50"/>
      <c r="H44" s="14"/>
      <c r="I44" s="51"/>
      <c r="J44" s="52"/>
      <c r="K44" s="14"/>
      <c r="L44" s="52"/>
      <c r="M44" s="14"/>
      <c r="N44" s="52"/>
      <c r="O44" s="14"/>
      <c r="P44" s="52"/>
      <c r="Q44" s="14"/>
      <c r="R44" s="14"/>
    </row>
    <row r="45" spans="1:18" ht="15.6" x14ac:dyDescent="0.3">
      <c r="A45" s="17"/>
      <c r="B45" s="22" t="s">
        <v>69</v>
      </c>
      <c r="C45" s="16" t="s">
        <v>234</v>
      </c>
      <c r="D45" s="56"/>
      <c r="E45" s="22"/>
      <c r="F45" s="20"/>
      <c r="G45" s="54"/>
      <c r="H45" s="16"/>
      <c r="I45" s="55"/>
      <c r="J45" s="25"/>
      <c r="K45" s="16"/>
      <c r="L45" s="25"/>
      <c r="M45" s="16"/>
      <c r="N45" s="25"/>
      <c r="O45" s="16"/>
      <c r="P45" s="25"/>
      <c r="Q45" s="16"/>
      <c r="R45" s="19"/>
    </row>
    <row r="46" spans="1:18" ht="15.6" x14ac:dyDescent="0.3">
      <c r="A46" s="76">
        <v>10</v>
      </c>
      <c r="B46" s="34" t="s">
        <v>236</v>
      </c>
      <c r="C46" s="14" t="s">
        <v>233</v>
      </c>
      <c r="D46" s="69">
        <v>20000</v>
      </c>
      <c r="E46" s="21" t="s">
        <v>68</v>
      </c>
      <c r="F46" s="17" t="s">
        <v>84</v>
      </c>
      <c r="G46" s="50"/>
      <c r="H46" s="14"/>
      <c r="I46" s="51"/>
      <c r="J46" s="52"/>
      <c r="K46" s="14"/>
      <c r="L46" s="52"/>
      <c r="M46" s="14"/>
      <c r="N46" s="52"/>
      <c r="O46" s="14"/>
      <c r="P46" s="52"/>
      <c r="Q46" s="14"/>
      <c r="R46" s="55"/>
    </row>
    <row r="47" spans="1:18" ht="15.6" x14ac:dyDescent="0.3">
      <c r="A47" s="20"/>
      <c r="B47" s="22" t="s">
        <v>68</v>
      </c>
      <c r="C47" s="16" t="s">
        <v>234</v>
      </c>
      <c r="D47" s="77"/>
      <c r="E47" s="22"/>
      <c r="F47" s="20"/>
      <c r="G47" s="57"/>
      <c r="H47" s="19"/>
      <c r="I47" s="36"/>
      <c r="J47" s="58"/>
      <c r="K47" s="19"/>
      <c r="L47" s="58"/>
      <c r="M47" s="19"/>
      <c r="N47" s="58"/>
      <c r="O47" s="19"/>
      <c r="P47" s="58"/>
      <c r="Q47" s="19"/>
      <c r="R47" s="19"/>
    </row>
    <row r="48" spans="1:18" ht="15.6" x14ac:dyDescent="0.3">
      <c r="A48" s="76">
        <v>11</v>
      </c>
      <c r="B48" s="34" t="s">
        <v>236</v>
      </c>
      <c r="C48" s="14" t="s">
        <v>233</v>
      </c>
      <c r="D48" s="49">
        <v>20000</v>
      </c>
      <c r="E48" s="34" t="s">
        <v>147</v>
      </c>
      <c r="F48" s="15" t="s">
        <v>84</v>
      </c>
      <c r="G48" s="50"/>
      <c r="H48" s="14"/>
      <c r="I48" s="51"/>
      <c r="J48" s="52"/>
      <c r="K48" s="14"/>
      <c r="L48" s="52"/>
      <c r="M48" s="14"/>
      <c r="N48" s="52"/>
      <c r="O48" s="14"/>
      <c r="P48" s="52"/>
      <c r="Q48" s="14"/>
      <c r="R48" s="14"/>
    </row>
    <row r="49" spans="1:18" ht="15.6" x14ac:dyDescent="0.3">
      <c r="A49" s="17"/>
      <c r="B49" s="22" t="s">
        <v>67</v>
      </c>
      <c r="C49" s="16" t="s">
        <v>234</v>
      </c>
      <c r="D49" s="56"/>
      <c r="E49" s="22"/>
      <c r="F49" s="20"/>
      <c r="G49" s="54"/>
      <c r="H49" s="16"/>
      <c r="I49" s="55"/>
      <c r="J49" s="25"/>
      <c r="K49" s="16"/>
      <c r="L49" s="25"/>
      <c r="M49" s="16"/>
      <c r="N49" s="25"/>
      <c r="O49" s="16"/>
      <c r="P49" s="25"/>
      <c r="Q49" s="16"/>
      <c r="R49" s="19"/>
    </row>
    <row r="50" spans="1:18" ht="15.6" x14ac:dyDescent="0.3">
      <c r="A50" s="76">
        <v>12</v>
      </c>
      <c r="B50" s="34" t="s">
        <v>236</v>
      </c>
      <c r="C50" s="14" t="s">
        <v>233</v>
      </c>
      <c r="D50" s="69">
        <v>20000</v>
      </c>
      <c r="E50" s="21" t="s">
        <v>151</v>
      </c>
      <c r="F50" s="17" t="s">
        <v>84</v>
      </c>
      <c r="G50" s="50"/>
      <c r="H50" s="14"/>
      <c r="I50" s="51"/>
      <c r="J50" s="52"/>
      <c r="K50" s="14"/>
      <c r="L50" s="52"/>
      <c r="M50" s="14"/>
      <c r="N50" s="52"/>
      <c r="O50" s="14"/>
      <c r="P50" s="52"/>
      <c r="Q50" s="14"/>
      <c r="R50" s="55"/>
    </row>
    <row r="51" spans="1:18" ht="15.6" x14ac:dyDescent="0.3">
      <c r="A51" s="20"/>
      <c r="B51" s="22" t="s">
        <v>66</v>
      </c>
      <c r="C51" s="16" t="s">
        <v>234</v>
      </c>
      <c r="D51" s="77"/>
      <c r="E51" s="22"/>
      <c r="F51" s="20"/>
      <c r="G51" s="57"/>
      <c r="H51" s="19"/>
      <c r="I51" s="36"/>
      <c r="J51" s="58"/>
      <c r="K51" s="19"/>
      <c r="L51" s="58"/>
      <c r="M51" s="19"/>
      <c r="N51" s="58"/>
      <c r="O51" s="19"/>
      <c r="P51" s="58"/>
      <c r="Q51" s="19"/>
      <c r="R51" s="19"/>
    </row>
    <row r="52" spans="1:18" ht="15.6" x14ac:dyDescent="0.3">
      <c r="A52" s="76">
        <v>13</v>
      </c>
      <c r="B52" s="34" t="s">
        <v>236</v>
      </c>
      <c r="C52" s="14" t="s">
        <v>233</v>
      </c>
      <c r="D52" s="49">
        <v>20000</v>
      </c>
      <c r="E52" s="34" t="s">
        <v>150</v>
      </c>
      <c r="F52" s="15" t="s">
        <v>84</v>
      </c>
      <c r="G52" s="50"/>
      <c r="H52" s="14"/>
      <c r="I52" s="51"/>
      <c r="J52" s="52"/>
      <c r="K52" s="14"/>
      <c r="L52" s="52"/>
      <c r="M52" s="14"/>
      <c r="N52" s="52"/>
      <c r="O52" s="14"/>
      <c r="P52" s="52"/>
      <c r="Q52" s="14"/>
      <c r="R52" s="14"/>
    </row>
    <row r="53" spans="1:18" ht="15.6" x14ac:dyDescent="0.3">
      <c r="A53" s="20"/>
      <c r="B53" s="22" t="s">
        <v>65</v>
      </c>
      <c r="C53" s="16" t="s">
        <v>234</v>
      </c>
      <c r="D53" s="56"/>
      <c r="E53" s="22"/>
      <c r="F53" s="20"/>
      <c r="G53" s="57"/>
      <c r="H53" s="19"/>
      <c r="I53" s="36"/>
      <c r="J53" s="58"/>
      <c r="K53" s="19"/>
      <c r="L53" s="58"/>
      <c r="M53" s="19"/>
      <c r="N53" s="58"/>
      <c r="O53" s="19"/>
      <c r="P53" s="58"/>
      <c r="Q53" s="19"/>
      <c r="R53" s="19"/>
    </row>
    <row r="54" spans="1:18" ht="15.6" x14ac:dyDescent="0.3">
      <c r="A54" s="76">
        <v>14</v>
      </c>
      <c r="B54" s="34" t="s">
        <v>236</v>
      </c>
      <c r="C54" s="14" t="s">
        <v>233</v>
      </c>
      <c r="D54" s="49">
        <v>20000</v>
      </c>
      <c r="E54" s="34" t="s">
        <v>149</v>
      </c>
      <c r="F54" s="15" t="s">
        <v>84</v>
      </c>
      <c r="G54" s="50"/>
      <c r="H54" s="14"/>
      <c r="I54" s="51"/>
      <c r="J54" s="52"/>
      <c r="K54" s="14"/>
      <c r="L54" s="52"/>
      <c r="M54" s="14"/>
      <c r="N54" s="52"/>
      <c r="O54" s="14"/>
      <c r="P54" s="52"/>
      <c r="Q54" s="14"/>
      <c r="R54" s="14"/>
    </row>
    <row r="55" spans="1:18" ht="15.6" x14ac:dyDescent="0.3">
      <c r="A55" s="20"/>
      <c r="B55" s="22" t="s">
        <v>64</v>
      </c>
      <c r="C55" s="16" t="s">
        <v>234</v>
      </c>
      <c r="D55" s="56"/>
      <c r="E55" s="22"/>
      <c r="F55" s="20"/>
      <c r="G55" s="57"/>
      <c r="H55" s="19"/>
      <c r="I55" s="36"/>
      <c r="J55" s="58"/>
      <c r="K55" s="19"/>
      <c r="L55" s="58"/>
      <c r="M55" s="19"/>
      <c r="N55" s="58"/>
      <c r="O55" s="19"/>
      <c r="P55" s="58"/>
      <c r="Q55" s="19"/>
      <c r="R55" s="19"/>
    </row>
    <row r="56" spans="1:18" ht="15.6" x14ac:dyDescent="0.3">
      <c r="A56" s="76">
        <v>15</v>
      </c>
      <c r="B56" s="34" t="s">
        <v>236</v>
      </c>
      <c r="C56" s="14" t="s">
        <v>233</v>
      </c>
      <c r="D56" s="49">
        <v>20000</v>
      </c>
      <c r="E56" s="34" t="s">
        <v>148</v>
      </c>
      <c r="F56" s="15" t="s">
        <v>84</v>
      </c>
      <c r="G56" s="50"/>
      <c r="H56" s="14"/>
      <c r="I56" s="51"/>
      <c r="J56" s="52"/>
      <c r="K56" s="14"/>
      <c r="L56" s="52"/>
      <c r="M56" s="14"/>
      <c r="N56" s="52"/>
      <c r="O56" s="14"/>
      <c r="P56" s="52"/>
      <c r="Q56" s="14"/>
      <c r="R56" s="14"/>
    </row>
    <row r="57" spans="1:18" ht="15.6" x14ac:dyDescent="0.3">
      <c r="A57" s="20"/>
      <c r="B57" s="22" t="s">
        <v>63</v>
      </c>
      <c r="C57" s="19" t="s">
        <v>234</v>
      </c>
      <c r="D57" s="56"/>
      <c r="E57" s="22"/>
      <c r="F57" s="20"/>
      <c r="G57" s="57"/>
      <c r="H57" s="19"/>
      <c r="I57" s="36"/>
      <c r="J57" s="58"/>
      <c r="K57" s="19"/>
      <c r="L57" s="58"/>
      <c r="M57" s="19"/>
      <c r="N57" s="58"/>
      <c r="O57" s="19"/>
      <c r="P57" s="58"/>
      <c r="Q57" s="19"/>
      <c r="R57" s="19"/>
    </row>
    <row r="58" spans="1:18" ht="15" x14ac:dyDescent="0.25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</row>
    <row r="59" spans="1:18" ht="15" x14ac:dyDescent="0.25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</row>
    <row r="60" spans="1:18" ht="15.6" x14ac:dyDescent="0.3">
      <c r="A60" s="273" t="s">
        <v>13</v>
      </c>
      <c r="B60" s="273"/>
      <c r="C60" s="273"/>
      <c r="D60" s="273"/>
      <c r="E60" s="273"/>
      <c r="F60" s="273"/>
      <c r="G60" s="273"/>
      <c r="H60" s="273"/>
      <c r="I60" s="273"/>
      <c r="J60" s="273"/>
      <c r="K60" s="273"/>
      <c r="L60" s="273"/>
      <c r="M60" s="273"/>
      <c r="N60" s="273"/>
      <c r="O60" s="273"/>
      <c r="P60" s="273"/>
      <c r="Q60" s="273"/>
      <c r="R60" s="273"/>
    </row>
    <row r="61" spans="1:18" ht="15.6" x14ac:dyDescent="0.3">
      <c r="A61" s="273" t="s">
        <v>248</v>
      </c>
      <c r="B61" s="273"/>
      <c r="C61" s="273"/>
      <c r="D61" s="273"/>
      <c r="E61" s="273"/>
      <c r="F61" s="273"/>
      <c r="G61" s="273"/>
      <c r="H61" s="273"/>
      <c r="I61" s="273"/>
      <c r="J61" s="273"/>
      <c r="K61" s="273"/>
      <c r="L61" s="273"/>
      <c r="M61" s="273"/>
      <c r="N61" s="273"/>
      <c r="O61" s="273"/>
      <c r="P61" s="273"/>
      <c r="Q61" s="273"/>
      <c r="R61" s="273"/>
    </row>
    <row r="62" spans="1:18" ht="15.6" x14ac:dyDescent="0.3">
      <c r="A62" s="273" t="s">
        <v>39</v>
      </c>
      <c r="B62" s="273"/>
      <c r="C62" s="273"/>
      <c r="D62" s="273"/>
      <c r="E62" s="273"/>
      <c r="F62" s="273"/>
      <c r="G62" s="273"/>
      <c r="H62" s="273"/>
      <c r="I62" s="273"/>
      <c r="J62" s="273"/>
      <c r="K62" s="273"/>
      <c r="L62" s="273"/>
      <c r="M62" s="273"/>
      <c r="N62" s="273"/>
      <c r="O62" s="273"/>
      <c r="P62" s="273"/>
      <c r="Q62" s="273"/>
      <c r="R62" s="273"/>
    </row>
    <row r="63" spans="1:18" ht="17.399999999999999" x14ac:dyDescent="0.45">
      <c r="A63" s="39" t="s">
        <v>46</v>
      </c>
      <c r="B63" s="39"/>
      <c r="C63" s="40"/>
      <c r="D63" s="40"/>
      <c r="E63" s="41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2"/>
    </row>
    <row r="64" spans="1:18" ht="15.6" x14ac:dyDescent="0.3">
      <c r="A64" s="26"/>
      <c r="B64" s="25" t="s">
        <v>244</v>
      </c>
      <c r="C64" s="25"/>
      <c r="D64" s="63"/>
      <c r="E64" s="64"/>
      <c r="F64" s="26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</row>
    <row r="65" spans="1:18" ht="15.6" x14ac:dyDescent="0.3">
      <c r="A65" s="26"/>
      <c r="B65" s="25"/>
      <c r="C65" s="25"/>
      <c r="D65" s="63"/>
      <c r="E65" s="64"/>
      <c r="F65" s="26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</row>
    <row r="66" spans="1:18" ht="15.6" x14ac:dyDescent="0.3">
      <c r="A66" s="32" t="s">
        <v>11</v>
      </c>
      <c r="B66" s="32" t="s">
        <v>14</v>
      </c>
      <c r="C66" s="32" t="s">
        <v>15</v>
      </c>
      <c r="D66" s="32" t="s">
        <v>6</v>
      </c>
      <c r="E66" s="32" t="s">
        <v>17</v>
      </c>
      <c r="F66" s="32" t="s">
        <v>35</v>
      </c>
      <c r="G66" s="270" t="s">
        <v>243</v>
      </c>
      <c r="H66" s="271"/>
      <c r="I66" s="272"/>
      <c r="J66" s="149" t="s">
        <v>250</v>
      </c>
      <c r="K66" s="150"/>
      <c r="L66" s="150"/>
      <c r="M66" s="150"/>
      <c r="N66" s="150"/>
      <c r="O66" s="150"/>
      <c r="P66" s="150"/>
      <c r="Q66" s="150"/>
      <c r="R66" s="151"/>
    </row>
    <row r="67" spans="1:18" ht="21" x14ac:dyDescent="0.3">
      <c r="A67" s="33" t="s">
        <v>12</v>
      </c>
      <c r="B67" s="33"/>
      <c r="C67" s="33" t="s">
        <v>16</v>
      </c>
      <c r="D67" s="33" t="s">
        <v>34</v>
      </c>
      <c r="E67" s="33" t="s">
        <v>2</v>
      </c>
      <c r="F67" s="33" t="s">
        <v>36</v>
      </c>
      <c r="G67" s="65" t="s">
        <v>18</v>
      </c>
      <c r="H67" s="66" t="s">
        <v>19</v>
      </c>
      <c r="I67" s="67" t="s">
        <v>20</v>
      </c>
      <c r="J67" s="68" t="s">
        <v>21</v>
      </c>
      <c r="K67" s="66" t="s">
        <v>22</v>
      </c>
      <c r="L67" s="68" t="s">
        <v>23</v>
      </c>
      <c r="M67" s="66" t="s">
        <v>24</v>
      </c>
      <c r="N67" s="68" t="s">
        <v>25</v>
      </c>
      <c r="O67" s="66" t="s">
        <v>26</v>
      </c>
      <c r="P67" s="68" t="s">
        <v>27</v>
      </c>
      <c r="Q67" s="66" t="s">
        <v>28</v>
      </c>
      <c r="R67" s="66" t="s">
        <v>29</v>
      </c>
    </row>
    <row r="68" spans="1:18" ht="15.6" x14ac:dyDescent="0.3">
      <c r="A68" s="76">
        <v>16</v>
      </c>
      <c r="B68" s="34" t="s">
        <v>236</v>
      </c>
      <c r="C68" s="14" t="s">
        <v>233</v>
      </c>
      <c r="D68" s="69">
        <v>20000</v>
      </c>
      <c r="E68" s="21" t="s">
        <v>73</v>
      </c>
      <c r="F68" s="17" t="s">
        <v>84</v>
      </c>
      <c r="G68" s="50"/>
      <c r="H68" s="14"/>
      <c r="I68" s="51"/>
      <c r="J68" s="52"/>
      <c r="K68" s="14"/>
      <c r="L68" s="52"/>
      <c r="M68" s="14"/>
      <c r="N68" s="52"/>
      <c r="O68" s="14"/>
      <c r="P68" s="52"/>
      <c r="Q68" s="14"/>
      <c r="R68" s="16"/>
    </row>
    <row r="69" spans="1:18" ht="15.6" x14ac:dyDescent="0.3">
      <c r="A69" s="20"/>
      <c r="B69" s="22" t="s">
        <v>73</v>
      </c>
      <c r="C69" s="16" t="s">
        <v>234</v>
      </c>
      <c r="D69" s="77"/>
      <c r="E69" s="22"/>
      <c r="F69" s="20"/>
      <c r="G69" s="57"/>
      <c r="H69" s="19"/>
      <c r="I69" s="36"/>
      <c r="J69" s="58"/>
      <c r="K69" s="19"/>
      <c r="L69" s="58"/>
      <c r="M69" s="19"/>
      <c r="N69" s="58"/>
      <c r="O69" s="19"/>
      <c r="P69" s="58"/>
      <c r="Q69" s="19"/>
      <c r="R69" s="19"/>
    </row>
    <row r="70" spans="1:18" ht="15.6" x14ac:dyDescent="0.3">
      <c r="A70" s="76">
        <v>17</v>
      </c>
      <c r="B70" s="34" t="s">
        <v>236</v>
      </c>
      <c r="C70" s="14" t="s">
        <v>233</v>
      </c>
      <c r="D70" s="49">
        <v>20000</v>
      </c>
      <c r="E70" s="34" t="s">
        <v>62</v>
      </c>
      <c r="F70" s="83" t="s">
        <v>84</v>
      </c>
      <c r="G70" s="50"/>
      <c r="H70" s="14"/>
      <c r="I70" s="51"/>
      <c r="J70" s="14"/>
      <c r="K70" s="14"/>
      <c r="L70" s="14"/>
      <c r="M70" s="14"/>
      <c r="N70" s="14"/>
      <c r="O70" s="14"/>
      <c r="P70" s="14"/>
      <c r="Q70" s="14"/>
      <c r="R70" s="14"/>
    </row>
    <row r="71" spans="1:18" ht="15.6" x14ac:dyDescent="0.3">
      <c r="A71" s="20"/>
      <c r="B71" s="22" t="s">
        <v>62</v>
      </c>
      <c r="C71" s="16" t="s">
        <v>234</v>
      </c>
      <c r="D71" s="56"/>
      <c r="E71" s="22"/>
      <c r="F71" s="20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</row>
    <row r="72" spans="1:18" ht="15.6" x14ac:dyDescent="0.3">
      <c r="A72" s="76">
        <v>18</v>
      </c>
      <c r="B72" s="34" t="s">
        <v>236</v>
      </c>
      <c r="C72" s="14" t="s">
        <v>233</v>
      </c>
      <c r="D72" s="84">
        <v>20000</v>
      </c>
      <c r="E72" s="21" t="s">
        <v>175</v>
      </c>
      <c r="F72" s="85" t="s">
        <v>84</v>
      </c>
      <c r="G72" s="54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</row>
    <row r="73" spans="1:18" ht="15.6" x14ac:dyDescent="0.3">
      <c r="A73" s="93"/>
      <c r="B73" s="22" t="s">
        <v>61</v>
      </c>
      <c r="C73" s="16" t="s">
        <v>234</v>
      </c>
      <c r="D73" s="86"/>
      <c r="E73" s="87"/>
      <c r="F73" s="17"/>
      <c r="G73" s="25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</row>
    <row r="74" spans="1:18" ht="15.6" x14ac:dyDescent="0.3">
      <c r="A74" s="20"/>
      <c r="B74" s="22"/>
      <c r="C74" s="19"/>
      <c r="D74" s="77"/>
      <c r="E74" s="22"/>
      <c r="F74" s="20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</row>
    <row r="75" spans="1:18" ht="15.6" x14ac:dyDescent="0.3">
      <c r="A75" s="76">
        <v>19</v>
      </c>
      <c r="B75" s="34" t="s">
        <v>236</v>
      </c>
      <c r="C75" s="14" t="s">
        <v>233</v>
      </c>
      <c r="D75" s="59">
        <v>20000</v>
      </c>
      <c r="E75" s="21" t="s">
        <v>176</v>
      </c>
      <c r="F75" s="17" t="s">
        <v>84</v>
      </c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</row>
    <row r="76" spans="1:18" ht="15.6" x14ac:dyDescent="0.3">
      <c r="A76" s="93"/>
      <c r="B76" s="22" t="s">
        <v>60</v>
      </c>
      <c r="C76" s="16" t="s">
        <v>234</v>
      </c>
      <c r="D76" s="59"/>
      <c r="E76" s="21"/>
      <c r="F76" s="17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</row>
    <row r="77" spans="1:18" ht="15.6" x14ac:dyDescent="0.3">
      <c r="A77" s="20"/>
      <c r="B77" s="157"/>
      <c r="C77" s="55"/>
      <c r="D77" s="56"/>
      <c r="E77" s="22"/>
      <c r="F77" s="20"/>
      <c r="G77" s="54"/>
      <c r="H77" s="19"/>
      <c r="I77" s="19"/>
      <c r="J77" s="25"/>
      <c r="K77" s="16"/>
      <c r="L77" s="25"/>
      <c r="M77" s="16"/>
      <c r="N77" s="25"/>
      <c r="O77" s="16"/>
      <c r="P77" s="19"/>
      <c r="Q77" s="19"/>
      <c r="R77" s="19"/>
    </row>
    <row r="78" spans="1:18" ht="15.6" x14ac:dyDescent="0.3">
      <c r="A78" s="76">
        <v>20</v>
      </c>
      <c r="B78" s="34" t="s">
        <v>236</v>
      </c>
      <c r="C78" s="14" t="s">
        <v>233</v>
      </c>
      <c r="D78" s="69">
        <v>20000</v>
      </c>
      <c r="E78" s="21" t="s">
        <v>139</v>
      </c>
      <c r="F78" s="17" t="s">
        <v>84</v>
      </c>
      <c r="G78" s="50"/>
      <c r="H78" s="14"/>
      <c r="I78" s="51"/>
      <c r="J78" s="52"/>
      <c r="K78" s="14"/>
      <c r="L78" s="52"/>
      <c r="M78" s="14"/>
      <c r="N78" s="52"/>
      <c r="O78" s="14"/>
      <c r="P78" s="52"/>
      <c r="Q78" s="14"/>
      <c r="R78" s="55"/>
    </row>
    <row r="79" spans="1:18" ht="15.6" x14ac:dyDescent="0.3">
      <c r="A79" s="20"/>
      <c r="B79" s="22" t="s">
        <v>59</v>
      </c>
      <c r="C79" s="16" t="s">
        <v>234</v>
      </c>
      <c r="D79" s="77"/>
      <c r="E79" s="22"/>
      <c r="F79" s="20"/>
      <c r="G79" s="57"/>
      <c r="H79" s="19"/>
      <c r="I79" s="36"/>
      <c r="J79" s="58"/>
      <c r="K79" s="19"/>
      <c r="L79" s="58"/>
      <c r="M79" s="19"/>
      <c r="N79" s="58"/>
      <c r="O79" s="19"/>
      <c r="P79" s="58"/>
      <c r="Q79" s="19"/>
      <c r="R79" s="19"/>
    </row>
    <row r="80" spans="1:18" ht="15.6" x14ac:dyDescent="0.3">
      <c r="A80" s="76">
        <v>21</v>
      </c>
      <c r="B80" s="34" t="s">
        <v>236</v>
      </c>
      <c r="C80" s="14" t="s">
        <v>233</v>
      </c>
      <c r="D80" s="49">
        <v>20000</v>
      </c>
      <c r="E80" s="34" t="s">
        <v>177</v>
      </c>
      <c r="F80" s="15" t="s">
        <v>84</v>
      </c>
      <c r="G80" s="50"/>
      <c r="H80" s="14"/>
      <c r="I80" s="51"/>
      <c r="J80" s="52"/>
      <c r="K80" s="14"/>
      <c r="L80" s="52"/>
      <c r="M80" s="14"/>
      <c r="N80" s="52"/>
      <c r="O80" s="14"/>
      <c r="P80" s="52"/>
      <c r="Q80" s="14"/>
      <c r="R80" s="14"/>
    </row>
    <row r="81" spans="1:18" ht="15.6" x14ac:dyDescent="0.3">
      <c r="A81" s="17"/>
      <c r="B81" s="22" t="s">
        <v>58</v>
      </c>
      <c r="C81" s="16" t="s">
        <v>234</v>
      </c>
      <c r="D81" s="56"/>
      <c r="E81" s="22"/>
      <c r="F81" s="20"/>
      <c r="G81" s="54"/>
      <c r="H81" s="16"/>
      <c r="I81" s="55"/>
      <c r="J81" s="25"/>
      <c r="K81" s="16"/>
      <c r="L81" s="25"/>
      <c r="M81" s="16"/>
      <c r="N81" s="25"/>
      <c r="O81" s="16"/>
      <c r="P81" s="25"/>
      <c r="Q81" s="16"/>
      <c r="R81" s="19"/>
    </row>
    <row r="82" spans="1:18" ht="15.6" x14ac:dyDescent="0.3">
      <c r="A82" s="76">
        <v>22</v>
      </c>
      <c r="B82" s="34" t="s">
        <v>236</v>
      </c>
      <c r="C82" s="14" t="s">
        <v>233</v>
      </c>
      <c r="D82" s="69">
        <v>20000</v>
      </c>
      <c r="E82" s="21" t="s">
        <v>178</v>
      </c>
      <c r="F82" s="17" t="s">
        <v>84</v>
      </c>
      <c r="G82" s="50"/>
      <c r="H82" s="14"/>
      <c r="I82" s="51"/>
      <c r="J82" s="52"/>
      <c r="K82" s="14"/>
      <c r="L82" s="52"/>
      <c r="M82" s="14"/>
      <c r="N82" s="52"/>
      <c r="O82" s="14"/>
      <c r="P82" s="52"/>
      <c r="Q82" s="14"/>
      <c r="R82" s="55"/>
    </row>
    <row r="83" spans="1:18" ht="15.6" x14ac:dyDescent="0.3">
      <c r="A83" s="20"/>
      <c r="B83" s="22" t="s">
        <v>57</v>
      </c>
      <c r="C83" s="16" t="s">
        <v>234</v>
      </c>
      <c r="D83" s="77"/>
      <c r="E83" s="22"/>
      <c r="F83" s="20"/>
      <c r="G83" s="57"/>
      <c r="H83" s="19"/>
      <c r="I83" s="36"/>
      <c r="J83" s="58"/>
      <c r="K83" s="19"/>
      <c r="L83" s="58"/>
      <c r="M83" s="19"/>
      <c r="N83" s="58"/>
      <c r="O83" s="19"/>
      <c r="P83" s="58"/>
      <c r="Q83" s="19"/>
      <c r="R83" s="19"/>
    </row>
    <row r="84" spans="1:18" ht="15.6" x14ac:dyDescent="0.3">
      <c r="A84" s="76">
        <v>23</v>
      </c>
      <c r="B84" s="34" t="s">
        <v>236</v>
      </c>
      <c r="C84" s="14" t="s">
        <v>233</v>
      </c>
      <c r="D84" s="49">
        <v>20000</v>
      </c>
      <c r="E84" s="34" t="s">
        <v>56</v>
      </c>
      <c r="F84" s="15" t="s">
        <v>84</v>
      </c>
      <c r="G84" s="50"/>
      <c r="H84" s="14"/>
      <c r="I84" s="51"/>
      <c r="J84" s="52"/>
      <c r="K84" s="14"/>
      <c r="L84" s="52"/>
      <c r="M84" s="14"/>
      <c r="N84" s="52"/>
      <c r="O84" s="14"/>
      <c r="P84" s="52"/>
      <c r="Q84" s="14"/>
      <c r="R84" s="14"/>
    </row>
    <row r="85" spans="1:18" ht="15.6" x14ac:dyDescent="0.3">
      <c r="A85" s="20"/>
      <c r="B85" s="22" t="s">
        <v>74</v>
      </c>
      <c r="C85" s="19" t="s">
        <v>234</v>
      </c>
      <c r="D85" s="56"/>
      <c r="E85" s="22"/>
      <c r="F85" s="20"/>
      <c r="G85" s="57"/>
      <c r="H85" s="19"/>
      <c r="I85" s="36"/>
      <c r="J85" s="58"/>
      <c r="K85" s="19"/>
      <c r="L85" s="58"/>
      <c r="M85" s="19"/>
      <c r="N85" s="58"/>
      <c r="O85" s="19"/>
      <c r="P85" s="58"/>
      <c r="Q85" s="19"/>
      <c r="R85" s="19"/>
    </row>
    <row r="86" spans="1:18" ht="15" x14ac:dyDescent="0.25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</row>
    <row r="87" spans="1:18" ht="15" x14ac:dyDescent="0.25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</row>
    <row r="88" spans="1:18" ht="15" x14ac:dyDescent="0.25">
      <c r="A88" s="96"/>
      <c r="B88" s="96"/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6"/>
      <c r="P88" s="96"/>
      <c r="Q88" s="96"/>
      <c r="R88" s="96"/>
    </row>
    <row r="89" spans="1:18" x14ac:dyDescent="0.25">
      <c r="A89" s="148"/>
      <c r="B89" s="148"/>
      <c r="C89" s="148"/>
      <c r="D89" s="148"/>
      <c r="E89" s="148"/>
      <c r="F89" s="148"/>
      <c r="G89" s="148"/>
      <c r="H89" s="148"/>
      <c r="I89" s="148"/>
      <c r="J89" s="148"/>
      <c r="K89" s="148"/>
      <c r="L89" s="148"/>
      <c r="M89" s="148"/>
      <c r="N89" s="148"/>
      <c r="O89" s="148"/>
      <c r="P89" s="148"/>
      <c r="Q89" s="148"/>
      <c r="R89" s="148"/>
    </row>
    <row r="90" spans="1:18" x14ac:dyDescent="0.25">
      <c r="A90" s="148"/>
      <c r="B90" s="148"/>
      <c r="C90" s="148"/>
      <c r="D90" s="148"/>
      <c r="E90" s="148"/>
      <c r="F90" s="148"/>
      <c r="G90" s="148"/>
      <c r="H90" s="148"/>
      <c r="I90" s="148"/>
      <c r="J90" s="148"/>
      <c r="K90" s="148"/>
      <c r="L90" s="148"/>
      <c r="M90" s="148"/>
      <c r="N90" s="148"/>
      <c r="O90" s="148"/>
      <c r="P90" s="148"/>
      <c r="Q90" s="148"/>
      <c r="R90" s="148"/>
    </row>
    <row r="91" spans="1:18" x14ac:dyDescent="0.25">
      <c r="A91" s="148"/>
      <c r="B91" s="148"/>
      <c r="C91" s="148"/>
      <c r="D91" s="148"/>
      <c r="E91" s="148"/>
      <c r="F91" s="148"/>
      <c r="G91" s="148"/>
      <c r="H91" s="148"/>
      <c r="I91" s="148"/>
      <c r="J91" s="148"/>
      <c r="K91" s="148"/>
      <c r="L91" s="148"/>
      <c r="M91" s="148"/>
      <c r="N91" s="148"/>
      <c r="O91" s="148"/>
      <c r="P91" s="148"/>
      <c r="Q91" s="148"/>
      <c r="R91" s="148"/>
    </row>
  </sheetData>
  <mergeCells count="12">
    <mergeCell ref="G66:I66"/>
    <mergeCell ref="A1:R1"/>
    <mergeCell ref="A2:R2"/>
    <mergeCell ref="A3:R3"/>
    <mergeCell ref="G6:I6"/>
    <mergeCell ref="A30:R30"/>
    <mergeCell ref="A31:R31"/>
    <mergeCell ref="A32:R32"/>
    <mergeCell ref="G36:I36"/>
    <mergeCell ref="A60:R60"/>
    <mergeCell ref="A61:R61"/>
    <mergeCell ref="A62:R62"/>
  </mergeCells>
  <pageMargins left="0.7" right="0.7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45"/>
  <sheetViews>
    <sheetView workbookViewId="0">
      <selection activeCell="E16" sqref="E16"/>
    </sheetView>
  </sheetViews>
  <sheetFormatPr defaultRowHeight="13.8" x14ac:dyDescent="0.25"/>
  <cols>
    <col min="1" max="1" width="5.796875" customWidth="1"/>
    <col min="2" max="2" width="24.19921875" customWidth="1"/>
    <col min="3" max="3" width="22.8984375" customWidth="1"/>
    <col min="4" max="4" width="7.59765625" customWidth="1"/>
    <col min="5" max="5" width="8.19921875" customWidth="1"/>
    <col min="6" max="6" width="8.59765625" customWidth="1"/>
    <col min="7" max="8" width="4" customWidth="1"/>
    <col min="9" max="9" width="3.796875" customWidth="1"/>
    <col min="10" max="10" width="3.69921875" customWidth="1"/>
    <col min="11" max="11" width="3.796875" customWidth="1"/>
    <col min="12" max="12" width="4.19921875" customWidth="1"/>
    <col min="13" max="13" width="4" customWidth="1"/>
    <col min="14" max="14" width="3.69921875" customWidth="1"/>
    <col min="15" max="15" width="3.8984375" customWidth="1"/>
    <col min="16" max="17" width="3.796875" customWidth="1"/>
    <col min="18" max="18" width="3.296875" customWidth="1"/>
  </cols>
  <sheetData>
    <row r="1" spans="1:18" ht="15.6" x14ac:dyDescent="0.3">
      <c r="A1" s="273" t="s">
        <v>13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</row>
    <row r="2" spans="1:18" ht="15.6" x14ac:dyDescent="0.3">
      <c r="A2" s="273" t="s">
        <v>248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3"/>
      <c r="Q2" s="273"/>
      <c r="R2" s="273"/>
    </row>
    <row r="3" spans="1:18" ht="15.6" x14ac:dyDescent="0.3">
      <c r="A3" s="273" t="s">
        <v>39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3"/>
      <c r="P3" s="273"/>
      <c r="Q3" s="273"/>
      <c r="R3" s="273"/>
    </row>
    <row r="4" spans="1:18" ht="17.399999999999999" x14ac:dyDescent="0.45">
      <c r="A4" s="39" t="s">
        <v>46</v>
      </c>
      <c r="B4" s="39"/>
      <c r="C4" s="40"/>
      <c r="D4" s="40"/>
      <c r="E4" s="41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2"/>
    </row>
    <row r="5" spans="1:18" ht="15.6" x14ac:dyDescent="0.3">
      <c r="A5" s="26"/>
      <c r="B5" s="25" t="s">
        <v>388</v>
      </c>
      <c r="C5" s="25"/>
      <c r="D5" s="63"/>
      <c r="E5" s="64"/>
      <c r="F5" s="26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5.6" x14ac:dyDescent="0.3">
      <c r="A6" s="26"/>
      <c r="B6" s="25"/>
      <c r="C6" s="25"/>
      <c r="D6" s="63"/>
      <c r="E6" s="64"/>
      <c r="F6" s="26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</row>
    <row r="7" spans="1:18" ht="15.6" x14ac:dyDescent="0.3">
      <c r="A7" s="32" t="s">
        <v>11</v>
      </c>
      <c r="B7" s="32" t="s">
        <v>14</v>
      </c>
      <c r="C7" s="32" t="s">
        <v>15</v>
      </c>
      <c r="D7" s="32" t="s">
        <v>6</v>
      </c>
      <c r="E7" s="32" t="s">
        <v>17</v>
      </c>
      <c r="F7" s="32" t="s">
        <v>35</v>
      </c>
      <c r="G7" s="270" t="s">
        <v>243</v>
      </c>
      <c r="H7" s="271"/>
      <c r="I7" s="272"/>
      <c r="J7" s="152" t="s">
        <v>250</v>
      </c>
      <c r="K7" s="153"/>
      <c r="L7" s="153"/>
      <c r="M7" s="153"/>
      <c r="N7" s="153"/>
      <c r="O7" s="153"/>
      <c r="P7" s="153"/>
      <c r="Q7" s="153"/>
      <c r="R7" s="154"/>
    </row>
    <row r="8" spans="1:18" ht="21" x14ac:dyDescent="0.3">
      <c r="A8" s="33" t="s">
        <v>12</v>
      </c>
      <c r="B8" s="33"/>
      <c r="C8" s="33" t="s">
        <v>16</v>
      </c>
      <c r="D8" s="33" t="s">
        <v>34</v>
      </c>
      <c r="E8" s="33" t="s">
        <v>2</v>
      </c>
      <c r="F8" s="33" t="s">
        <v>36</v>
      </c>
      <c r="G8" s="65" t="s">
        <v>18</v>
      </c>
      <c r="H8" s="66" t="s">
        <v>19</v>
      </c>
      <c r="I8" s="67" t="s">
        <v>20</v>
      </c>
      <c r="J8" s="68" t="s">
        <v>21</v>
      </c>
      <c r="K8" s="66" t="s">
        <v>22</v>
      </c>
      <c r="L8" s="68" t="s">
        <v>23</v>
      </c>
      <c r="M8" s="66" t="s">
        <v>24</v>
      </c>
      <c r="N8" s="68" t="s">
        <v>25</v>
      </c>
      <c r="O8" s="66" t="s">
        <v>26</v>
      </c>
      <c r="P8" s="68" t="s">
        <v>27</v>
      </c>
      <c r="Q8" s="66" t="s">
        <v>28</v>
      </c>
      <c r="R8" s="66" t="s">
        <v>29</v>
      </c>
    </row>
    <row r="9" spans="1:18" ht="15.6" x14ac:dyDescent="0.3">
      <c r="A9" s="76">
        <v>1</v>
      </c>
      <c r="B9" s="199" t="s">
        <v>389</v>
      </c>
      <c r="C9" s="14" t="s">
        <v>535</v>
      </c>
      <c r="D9" s="49">
        <v>30000</v>
      </c>
      <c r="E9" s="34" t="s">
        <v>132</v>
      </c>
      <c r="F9" s="83" t="s">
        <v>84</v>
      </c>
      <c r="G9" s="50"/>
      <c r="H9" s="14"/>
      <c r="I9" s="51"/>
      <c r="J9" s="14"/>
      <c r="K9" s="14"/>
      <c r="L9" s="14"/>
      <c r="M9" s="14"/>
      <c r="N9" s="14"/>
      <c r="O9" s="14"/>
      <c r="P9" s="14"/>
      <c r="Q9" s="14"/>
      <c r="R9" s="14"/>
    </row>
    <row r="10" spans="1:18" ht="15.6" x14ac:dyDescent="0.3">
      <c r="A10" s="93"/>
      <c r="B10" s="200"/>
      <c r="C10" s="16" t="s">
        <v>536</v>
      </c>
      <c r="D10" s="59"/>
      <c r="E10" s="21"/>
      <c r="F10" s="85"/>
      <c r="G10" s="54"/>
      <c r="H10" s="16"/>
      <c r="I10" s="55"/>
      <c r="J10" s="16"/>
      <c r="K10" s="16"/>
      <c r="L10" s="16"/>
      <c r="M10" s="16"/>
      <c r="N10" s="16"/>
      <c r="O10" s="16"/>
      <c r="P10" s="16"/>
      <c r="Q10" s="16"/>
      <c r="R10" s="16"/>
    </row>
    <row r="11" spans="1:18" ht="15.6" x14ac:dyDescent="0.3">
      <c r="A11" s="20"/>
      <c r="B11" s="198"/>
      <c r="C11" s="19"/>
      <c r="D11" s="56"/>
      <c r="E11" s="22"/>
      <c r="F11" s="20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</row>
    <row r="12" spans="1:18" ht="15.6" x14ac:dyDescent="0.3">
      <c r="A12" s="93">
        <v>2</v>
      </c>
      <c r="B12" s="261" t="s">
        <v>76</v>
      </c>
      <c r="C12" s="14" t="s">
        <v>532</v>
      </c>
      <c r="D12" s="84">
        <v>60000</v>
      </c>
      <c r="E12" s="21" t="s">
        <v>100</v>
      </c>
      <c r="F12" s="85" t="s">
        <v>84</v>
      </c>
      <c r="G12" s="54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</row>
    <row r="13" spans="1:18" ht="15.6" x14ac:dyDescent="0.3">
      <c r="A13" s="17"/>
      <c r="B13" s="211" t="s">
        <v>219</v>
      </c>
      <c r="C13" s="16" t="s">
        <v>533</v>
      </c>
      <c r="D13" s="72"/>
      <c r="E13" s="87"/>
      <c r="F13" s="85"/>
      <c r="G13" s="25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</row>
    <row r="14" spans="1:18" ht="15.6" x14ac:dyDescent="0.3">
      <c r="A14" s="93"/>
      <c r="B14" s="212"/>
      <c r="C14" s="19"/>
      <c r="D14" s="89"/>
      <c r="E14" s="70"/>
      <c r="F14" s="20"/>
      <c r="G14" s="58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</row>
    <row r="15" spans="1:18" ht="15.6" x14ac:dyDescent="0.3">
      <c r="A15" s="76">
        <v>3</v>
      </c>
      <c r="B15" s="199" t="s">
        <v>154</v>
      </c>
      <c r="C15" s="14" t="s">
        <v>526</v>
      </c>
      <c r="D15" s="69">
        <v>40000</v>
      </c>
      <c r="E15" s="21" t="s">
        <v>100</v>
      </c>
      <c r="F15" s="17" t="s">
        <v>84</v>
      </c>
      <c r="G15" s="50"/>
      <c r="H15" s="14"/>
      <c r="I15" s="51"/>
      <c r="J15" s="52"/>
      <c r="K15" s="14"/>
      <c r="L15" s="52"/>
      <c r="M15" s="14"/>
      <c r="N15" s="52"/>
      <c r="O15" s="14"/>
      <c r="P15" s="52"/>
      <c r="Q15" s="14"/>
      <c r="R15" s="16"/>
    </row>
    <row r="16" spans="1:18" ht="15.6" x14ac:dyDescent="0.3">
      <c r="A16" s="17"/>
      <c r="B16" s="200" t="s">
        <v>155</v>
      </c>
      <c r="C16" s="16" t="s">
        <v>527</v>
      </c>
      <c r="D16" s="69"/>
      <c r="E16" s="21"/>
      <c r="F16" s="17"/>
      <c r="G16" s="54"/>
      <c r="H16" s="16"/>
      <c r="I16" s="55"/>
      <c r="J16" s="25"/>
      <c r="K16" s="16"/>
      <c r="L16" s="25"/>
      <c r="M16" s="16"/>
      <c r="N16" s="25"/>
      <c r="O16" s="16"/>
      <c r="P16" s="25"/>
      <c r="Q16" s="16"/>
      <c r="R16" s="16"/>
    </row>
    <row r="17" spans="1:18" ht="15.6" x14ac:dyDescent="0.3">
      <c r="A17" s="92"/>
      <c r="B17" s="198"/>
      <c r="C17" s="19"/>
      <c r="D17" s="77"/>
      <c r="E17" s="22"/>
      <c r="F17" s="20"/>
      <c r="G17" s="57"/>
      <c r="H17" s="19"/>
      <c r="I17" s="36"/>
      <c r="J17" s="58"/>
      <c r="K17" s="19"/>
      <c r="L17" s="58"/>
      <c r="M17" s="19"/>
      <c r="N17" s="58"/>
      <c r="O17" s="19"/>
      <c r="P17" s="58"/>
      <c r="Q17" s="19"/>
      <c r="R17" s="19"/>
    </row>
    <row r="18" spans="1:18" ht="15.6" x14ac:dyDescent="0.3">
      <c r="A18" s="93">
        <v>4</v>
      </c>
      <c r="B18" s="199" t="s">
        <v>222</v>
      </c>
      <c r="C18" s="16" t="s">
        <v>528</v>
      </c>
      <c r="D18" s="69">
        <v>47800</v>
      </c>
      <c r="E18" s="21" t="s">
        <v>100</v>
      </c>
      <c r="F18" s="17" t="s">
        <v>84</v>
      </c>
      <c r="G18" s="54"/>
      <c r="H18" s="16"/>
      <c r="I18" s="55"/>
      <c r="J18" s="25"/>
      <c r="K18" s="16"/>
      <c r="L18" s="25"/>
      <c r="M18" s="16"/>
      <c r="N18" s="25"/>
      <c r="O18" s="16"/>
      <c r="P18" s="25"/>
      <c r="Q18" s="16"/>
      <c r="R18" s="55"/>
    </row>
    <row r="19" spans="1:18" ht="15.6" x14ac:dyDescent="0.3">
      <c r="A19" s="93"/>
      <c r="B19" s="200" t="s">
        <v>221</v>
      </c>
      <c r="C19" s="16" t="s">
        <v>529</v>
      </c>
      <c r="D19" s="91"/>
      <c r="E19" s="21"/>
      <c r="F19" s="17"/>
      <c r="G19" s="54"/>
      <c r="H19" s="16"/>
      <c r="I19" s="55"/>
      <c r="J19" s="25"/>
      <c r="K19" s="16"/>
      <c r="L19" s="25"/>
      <c r="M19" s="16"/>
      <c r="N19" s="25"/>
      <c r="O19" s="16"/>
      <c r="P19" s="25"/>
      <c r="Q19" s="16"/>
      <c r="R19" s="55"/>
    </row>
    <row r="20" spans="1:18" ht="15.6" x14ac:dyDescent="0.3">
      <c r="A20" s="76">
        <v>5</v>
      </c>
      <c r="B20" s="199" t="s">
        <v>78</v>
      </c>
      <c r="C20" s="14" t="s">
        <v>534</v>
      </c>
      <c r="D20" s="49">
        <v>25000</v>
      </c>
      <c r="E20" s="34" t="s">
        <v>100</v>
      </c>
      <c r="F20" s="15" t="s">
        <v>84</v>
      </c>
      <c r="G20" s="50"/>
      <c r="H20" s="14"/>
      <c r="I20" s="51"/>
      <c r="J20" s="52"/>
      <c r="K20" s="14"/>
      <c r="L20" s="52"/>
      <c r="M20" s="14"/>
      <c r="N20" s="52"/>
      <c r="O20" s="14"/>
      <c r="P20" s="52"/>
      <c r="Q20" s="14"/>
      <c r="R20" s="14"/>
    </row>
    <row r="21" spans="1:18" ht="15.6" x14ac:dyDescent="0.3">
      <c r="A21" s="93"/>
      <c r="B21" s="200"/>
      <c r="C21" s="16"/>
      <c r="D21" s="59"/>
      <c r="E21" s="21"/>
      <c r="F21" s="17"/>
      <c r="G21" s="54"/>
      <c r="H21" s="16"/>
      <c r="I21" s="55"/>
      <c r="J21" s="25"/>
      <c r="K21" s="16"/>
      <c r="L21" s="25"/>
      <c r="M21" s="16"/>
      <c r="N21" s="25"/>
      <c r="O21" s="16"/>
      <c r="P21" s="25"/>
      <c r="Q21" s="16"/>
      <c r="R21" s="16"/>
    </row>
    <row r="22" spans="1:18" ht="15.6" x14ac:dyDescent="0.3">
      <c r="A22" s="17"/>
      <c r="B22" s="198"/>
      <c r="C22" s="16"/>
      <c r="D22" s="56"/>
      <c r="E22" s="22"/>
      <c r="F22" s="20"/>
      <c r="G22" s="54"/>
      <c r="H22" s="16"/>
      <c r="I22" s="55"/>
      <c r="J22" s="25"/>
      <c r="K22" s="16"/>
      <c r="L22" s="25"/>
      <c r="M22" s="16"/>
      <c r="N22" s="25"/>
      <c r="O22" s="16"/>
      <c r="P22" s="25"/>
      <c r="Q22" s="16"/>
      <c r="R22" s="19"/>
    </row>
    <row r="23" spans="1:18" ht="15.6" x14ac:dyDescent="0.3">
      <c r="A23" s="76">
        <v>6</v>
      </c>
      <c r="B23" s="199" t="s">
        <v>152</v>
      </c>
      <c r="C23" s="14" t="s">
        <v>530</v>
      </c>
      <c r="D23" s="69">
        <v>20000</v>
      </c>
      <c r="E23" s="21" t="s">
        <v>100</v>
      </c>
      <c r="F23" s="17" t="s">
        <v>84</v>
      </c>
      <c r="G23" s="50"/>
      <c r="H23" s="14"/>
      <c r="I23" s="51"/>
      <c r="J23" s="52"/>
      <c r="K23" s="14"/>
      <c r="L23" s="52"/>
      <c r="M23" s="14"/>
      <c r="N23" s="52"/>
      <c r="O23" s="14"/>
      <c r="P23" s="52"/>
      <c r="Q23" s="14"/>
      <c r="R23" s="55"/>
    </row>
    <row r="24" spans="1:18" ht="15.6" x14ac:dyDescent="0.3">
      <c r="A24" s="93"/>
      <c r="B24" s="200" t="s">
        <v>153</v>
      </c>
      <c r="C24" s="16" t="s">
        <v>531</v>
      </c>
      <c r="D24" s="69"/>
      <c r="E24" s="21"/>
      <c r="F24" s="17"/>
      <c r="G24" s="54"/>
      <c r="H24" s="16"/>
      <c r="I24" s="55"/>
      <c r="J24" s="25"/>
      <c r="K24" s="16"/>
      <c r="L24" s="25"/>
      <c r="M24" s="16"/>
      <c r="N24" s="25"/>
      <c r="O24" s="16"/>
      <c r="P24" s="25"/>
      <c r="Q24" s="16"/>
      <c r="R24" s="55"/>
    </row>
    <row r="25" spans="1:18" ht="15.6" x14ac:dyDescent="0.3">
      <c r="A25" s="20"/>
      <c r="B25" s="198"/>
      <c r="C25" s="19"/>
      <c r="D25" s="77"/>
      <c r="E25" s="22"/>
      <c r="F25" s="20"/>
      <c r="G25" s="57"/>
      <c r="H25" s="19"/>
      <c r="I25" s="36"/>
      <c r="J25" s="58"/>
      <c r="K25" s="19"/>
      <c r="L25" s="58"/>
      <c r="M25" s="19"/>
      <c r="N25" s="58"/>
      <c r="O25" s="19"/>
      <c r="P25" s="58"/>
      <c r="Q25" s="19"/>
      <c r="R25" s="19"/>
    </row>
    <row r="26" spans="1:18" ht="15.6" x14ac:dyDescent="0.3">
      <c r="A26" s="76">
        <v>7</v>
      </c>
      <c r="B26" s="261" t="s">
        <v>108</v>
      </c>
      <c r="C26" s="14" t="s">
        <v>524</v>
      </c>
      <c r="D26" s="84">
        <v>30000</v>
      </c>
      <c r="E26" s="21" t="s">
        <v>100</v>
      </c>
      <c r="F26" s="85" t="s">
        <v>84</v>
      </c>
      <c r="G26" s="54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</row>
    <row r="27" spans="1:18" ht="15.6" x14ac:dyDescent="0.3">
      <c r="A27" s="93"/>
      <c r="B27" s="211"/>
      <c r="C27" s="16" t="s">
        <v>525</v>
      </c>
      <c r="D27" s="72"/>
      <c r="E27" s="87"/>
      <c r="F27" s="85"/>
      <c r="G27" s="25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8" ht="15.6" x14ac:dyDescent="0.3">
      <c r="A28" s="92"/>
      <c r="B28" s="198"/>
      <c r="C28" s="36"/>
      <c r="D28" s="89"/>
      <c r="E28" s="70"/>
      <c r="F28" s="20"/>
      <c r="G28" s="58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</row>
    <row r="29" spans="1:18" ht="15.6" x14ac:dyDescent="0.3">
      <c r="A29" s="90"/>
      <c r="B29" s="156"/>
      <c r="C29" s="25"/>
      <c r="D29" s="95"/>
      <c r="E29" s="64"/>
      <c r="F29" s="26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</row>
    <row r="30" spans="1:18" ht="15.6" x14ac:dyDescent="0.3">
      <c r="A30" s="26"/>
      <c r="B30" s="64"/>
      <c r="C30" s="25"/>
      <c r="D30" s="91"/>
      <c r="E30" s="64"/>
      <c r="F30" s="26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</row>
    <row r="31" spans="1:18" ht="15.6" x14ac:dyDescent="0.3">
      <c r="A31" s="273"/>
      <c r="B31" s="273"/>
      <c r="C31" s="273"/>
      <c r="D31" s="273"/>
      <c r="E31" s="273"/>
      <c r="F31" s="273"/>
      <c r="G31" s="273"/>
      <c r="H31" s="273"/>
      <c r="I31" s="273"/>
      <c r="J31" s="273"/>
      <c r="K31" s="273"/>
      <c r="L31" s="273"/>
      <c r="M31" s="273"/>
      <c r="N31" s="273"/>
      <c r="O31" s="273"/>
      <c r="P31" s="273"/>
      <c r="Q31" s="273"/>
      <c r="R31" s="273"/>
    </row>
    <row r="32" spans="1:18" ht="15.6" x14ac:dyDescent="0.3">
      <c r="A32" s="273"/>
      <c r="B32" s="273"/>
      <c r="C32" s="273"/>
      <c r="D32" s="273"/>
      <c r="E32" s="273"/>
      <c r="F32" s="273"/>
      <c r="G32" s="273"/>
      <c r="H32" s="273"/>
      <c r="I32" s="273"/>
      <c r="J32" s="273"/>
      <c r="K32" s="273"/>
      <c r="L32" s="273"/>
      <c r="M32" s="273"/>
      <c r="N32" s="273"/>
      <c r="O32" s="273"/>
      <c r="P32" s="273"/>
      <c r="Q32" s="273"/>
      <c r="R32" s="273"/>
    </row>
    <row r="33" spans="1:18" ht="15.6" x14ac:dyDescent="0.3">
      <c r="A33" s="273"/>
      <c r="B33" s="273"/>
      <c r="C33" s="273"/>
      <c r="D33" s="273"/>
      <c r="E33" s="273"/>
      <c r="F33" s="273"/>
      <c r="G33" s="273"/>
      <c r="H33" s="273"/>
      <c r="I33" s="273"/>
      <c r="J33" s="273"/>
      <c r="K33" s="273"/>
      <c r="L33" s="273"/>
      <c r="M33" s="273"/>
      <c r="N33" s="273"/>
      <c r="O33" s="273"/>
      <c r="P33" s="273"/>
      <c r="Q33" s="273"/>
      <c r="R33" s="273"/>
    </row>
    <row r="34" spans="1:18" ht="17.399999999999999" x14ac:dyDescent="0.45">
      <c r="A34" s="39"/>
      <c r="B34" s="39"/>
      <c r="C34" s="40"/>
      <c r="D34" s="40"/>
      <c r="E34" s="41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2"/>
    </row>
    <row r="35" spans="1:18" ht="15.6" x14ac:dyDescent="0.3">
      <c r="A35" s="26"/>
      <c r="B35" s="25"/>
      <c r="C35" s="25"/>
      <c r="D35" s="63"/>
      <c r="E35" s="64"/>
      <c r="F35" s="26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</row>
    <row r="36" spans="1:18" ht="15.6" x14ac:dyDescent="0.3">
      <c r="A36" s="90"/>
      <c r="B36" s="64"/>
      <c r="C36" s="25"/>
      <c r="D36" s="91"/>
      <c r="E36" s="64"/>
      <c r="F36" s="26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</row>
    <row r="37" spans="1:18" ht="15.6" x14ac:dyDescent="0.3">
      <c r="A37" s="90"/>
      <c r="B37" s="64"/>
      <c r="C37" s="25"/>
      <c r="D37" s="91"/>
      <c r="E37" s="64"/>
      <c r="F37" s="26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</row>
    <row r="38" spans="1:18" ht="15.6" x14ac:dyDescent="0.3">
      <c r="A38" s="90"/>
      <c r="B38" s="64"/>
      <c r="C38" s="25"/>
      <c r="D38" s="91"/>
      <c r="E38" s="64"/>
      <c r="F38" s="26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</row>
    <row r="39" spans="1:18" ht="15.6" x14ac:dyDescent="0.3">
      <c r="A39" s="90"/>
      <c r="B39" s="64"/>
      <c r="C39" s="25"/>
      <c r="D39" s="91"/>
      <c r="E39" s="64"/>
      <c r="F39" s="26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</row>
    <row r="40" spans="1:18" ht="15.6" x14ac:dyDescent="0.3">
      <c r="A40" s="90"/>
      <c r="B40" s="64"/>
      <c r="C40" s="25"/>
      <c r="D40" s="95"/>
      <c r="E40" s="64"/>
      <c r="F40" s="26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</row>
    <row r="41" spans="1:18" ht="15.6" x14ac:dyDescent="0.3">
      <c r="A41" s="26"/>
      <c r="B41" s="64"/>
      <c r="C41" s="25"/>
      <c r="D41" s="91"/>
      <c r="E41" s="64"/>
      <c r="F41" s="26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</row>
    <row r="42" spans="1:18" ht="15.6" x14ac:dyDescent="0.3">
      <c r="A42" s="90"/>
      <c r="B42" s="64"/>
      <c r="C42" s="25"/>
      <c r="D42" s="91"/>
      <c r="E42" s="64"/>
      <c r="F42" s="26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</row>
    <row r="43" spans="1:18" ht="15.6" x14ac:dyDescent="0.3">
      <c r="A43" s="26"/>
      <c r="B43" s="64"/>
      <c r="C43" s="25"/>
      <c r="D43" s="94"/>
      <c r="E43" s="64"/>
      <c r="F43" s="26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</row>
    <row r="44" spans="1:18" ht="15.6" x14ac:dyDescent="0.3">
      <c r="A44" s="90"/>
      <c r="B44" s="64"/>
      <c r="C44" s="25"/>
      <c r="D44" s="95"/>
      <c r="E44" s="64"/>
      <c r="F44" s="26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</row>
    <row r="45" spans="1:18" ht="15.6" x14ac:dyDescent="0.3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136"/>
    </row>
  </sheetData>
  <mergeCells count="7">
    <mergeCell ref="A32:R32"/>
    <mergeCell ref="A33:R33"/>
    <mergeCell ref="A1:R1"/>
    <mergeCell ref="A2:R2"/>
    <mergeCell ref="A3:R3"/>
    <mergeCell ref="G7:I7"/>
    <mergeCell ref="A31:R31"/>
  </mergeCell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4C2AD-4781-439D-990B-F051DFCC2DBB}">
  <dimension ref="A1:R75"/>
  <sheetViews>
    <sheetView workbookViewId="0">
      <selection activeCell="E12" sqref="E12"/>
    </sheetView>
  </sheetViews>
  <sheetFormatPr defaultRowHeight="13.8" x14ac:dyDescent="0.25"/>
  <cols>
    <col min="1" max="1" width="5.796875" customWidth="1"/>
    <col min="2" max="3" width="23.59765625" customWidth="1"/>
    <col min="4" max="4" width="8" customWidth="1"/>
    <col min="5" max="5" width="8.19921875" customWidth="1"/>
    <col min="6" max="6" width="8.5" customWidth="1"/>
    <col min="7" max="7" width="4.09765625" customWidth="1"/>
    <col min="8" max="9" width="3.796875" customWidth="1"/>
    <col min="10" max="10" width="3.69921875" customWidth="1"/>
    <col min="11" max="11" width="3.3984375" customWidth="1"/>
    <col min="12" max="12" width="3.8984375" customWidth="1"/>
    <col min="13" max="13" width="3.796875" customWidth="1"/>
    <col min="14" max="14" width="3.69921875" customWidth="1"/>
    <col min="15" max="15" width="3.8984375" customWidth="1"/>
    <col min="16" max="16" width="3.3984375" customWidth="1"/>
    <col min="17" max="17" width="3.59765625" customWidth="1"/>
    <col min="18" max="18" width="3.69921875" customWidth="1"/>
  </cols>
  <sheetData>
    <row r="1" spans="1:18" ht="15.6" x14ac:dyDescent="0.3">
      <c r="A1" s="273" t="s">
        <v>13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</row>
    <row r="2" spans="1:18" ht="15.6" x14ac:dyDescent="0.3">
      <c r="A2" s="273" t="s">
        <v>248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3"/>
      <c r="Q2" s="273"/>
      <c r="R2" s="273"/>
    </row>
    <row r="3" spans="1:18" ht="15.6" x14ac:dyDescent="0.3">
      <c r="A3" s="273" t="s">
        <v>39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3"/>
      <c r="P3" s="273"/>
      <c r="Q3" s="273"/>
      <c r="R3" s="273"/>
    </row>
    <row r="4" spans="1:18" ht="17.399999999999999" x14ac:dyDescent="0.45">
      <c r="A4" s="39" t="s">
        <v>46</v>
      </c>
      <c r="B4" s="39"/>
      <c r="C4" s="40"/>
      <c r="D4" s="40"/>
      <c r="E4" s="41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2"/>
    </row>
    <row r="5" spans="1:18" ht="15.6" x14ac:dyDescent="0.3">
      <c r="A5" s="26"/>
      <c r="B5" s="25" t="s">
        <v>371</v>
      </c>
      <c r="C5" s="25"/>
      <c r="D5" s="63"/>
      <c r="E5" s="64"/>
      <c r="F5" s="26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5.6" x14ac:dyDescent="0.3">
      <c r="A6" s="26"/>
      <c r="B6" s="25"/>
      <c r="C6" s="25"/>
      <c r="D6" s="63"/>
      <c r="E6" s="64"/>
      <c r="F6" s="26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</row>
    <row r="7" spans="1:18" ht="15.6" x14ac:dyDescent="0.3">
      <c r="A7" s="32" t="s">
        <v>11</v>
      </c>
      <c r="B7" s="32" t="s">
        <v>14</v>
      </c>
      <c r="C7" s="32" t="s">
        <v>15</v>
      </c>
      <c r="D7" s="32" t="s">
        <v>6</v>
      </c>
      <c r="E7" s="32" t="s">
        <v>17</v>
      </c>
      <c r="F7" s="32" t="s">
        <v>35</v>
      </c>
      <c r="G7" s="270" t="s">
        <v>243</v>
      </c>
      <c r="H7" s="271"/>
      <c r="I7" s="272"/>
      <c r="J7" s="223" t="s">
        <v>250</v>
      </c>
      <c r="K7" s="224"/>
      <c r="L7" s="224"/>
      <c r="M7" s="224"/>
      <c r="N7" s="224"/>
      <c r="O7" s="224"/>
      <c r="P7" s="224"/>
      <c r="Q7" s="224"/>
      <c r="R7" s="225"/>
    </row>
    <row r="8" spans="1:18" ht="21" x14ac:dyDescent="0.3">
      <c r="A8" s="33" t="s">
        <v>12</v>
      </c>
      <c r="B8" s="33"/>
      <c r="C8" s="33" t="s">
        <v>16</v>
      </c>
      <c r="D8" s="33" t="s">
        <v>34</v>
      </c>
      <c r="E8" s="33" t="s">
        <v>2</v>
      </c>
      <c r="F8" s="33" t="s">
        <v>36</v>
      </c>
      <c r="G8" s="65" t="s">
        <v>18</v>
      </c>
      <c r="H8" s="66" t="s">
        <v>19</v>
      </c>
      <c r="I8" s="67" t="s">
        <v>20</v>
      </c>
      <c r="J8" s="68" t="s">
        <v>21</v>
      </c>
      <c r="K8" s="66" t="s">
        <v>22</v>
      </c>
      <c r="L8" s="68" t="s">
        <v>23</v>
      </c>
      <c r="M8" s="66" t="s">
        <v>24</v>
      </c>
      <c r="N8" s="68" t="s">
        <v>25</v>
      </c>
      <c r="O8" s="66" t="s">
        <v>26</v>
      </c>
      <c r="P8" s="68" t="s">
        <v>27</v>
      </c>
      <c r="Q8" s="66" t="s">
        <v>28</v>
      </c>
      <c r="R8" s="66" t="s">
        <v>29</v>
      </c>
    </row>
    <row r="9" spans="1:18" ht="15.6" x14ac:dyDescent="0.3">
      <c r="A9" s="76">
        <v>1</v>
      </c>
      <c r="B9" s="199" t="s">
        <v>75</v>
      </c>
      <c r="C9" s="14" t="s">
        <v>512</v>
      </c>
      <c r="D9" s="49">
        <v>27850</v>
      </c>
      <c r="E9" s="34" t="s">
        <v>132</v>
      </c>
      <c r="F9" s="83" t="s">
        <v>84</v>
      </c>
      <c r="G9" s="50"/>
      <c r="H9" s="14"/>
      <c r="I9" s="51"/>
      <c r="J9" s="14"/>
      <c r="K9" s="14"/>
      <c r="L9" s="14"/>
      <c r="M9" s="14"/>
      <c r="N9" s="14"/>
      <c r="O9" s="14"/>
      <c r="P9" s="14"/>
      <c r="Q9" s="14"/>
      <c r="R9" s="14"/>
    </row>
    <row r="10" spans="1:18" ht="15.6" x14ac:dyDescent="0.3">
      <c r="A10" s="93"/>
      <c r="B10" s="200"/>
      <c r="C10" s="16" t="s">
        <v>513</v>
      </c>
      <c r="D10" s="59"/>
      <c r="E10" s="21"/>
      <c r="F10" s="85"/>
      <c r="G10" s="54"/>
      <c r="H10" s="16"/>
      <c r="I10" s="55"/>
      <c r="J10" s="16"/>
      <c r="K10" s="16"/>
      <c r="L10" s="16"/>
      <c r="M10" s="16"/>
      <c r="N10" s="16"/>
      <c r="O10" s="16"/>
      <c r="P10" s="16"/>
      <c r="Q10" s="16"/>
      <c r="R10" s="16"/>
    </row>
    <row r="11" spans="1:18" ht="15.6" x14ac:dyDescent="0.3">
      <c r="A11" s="20"/>
      <c r="B11" s="198"/>
      <c r="C11" s="19"/>
      <c r="D11" s="56"/>
      <c r="E11" s="22"/>
      <c r="F11" s="20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</row>
    <row r="12" spans="1:18" ht="15.6" x14ac:dyDescent="0.3">
      <c r="A12" s="93">
        <v>2</v>
      </c>
      <c r="B12" s="199" t="s">
        <v>220</v>
      </c>
      <c r="C12" s="14" t="s">
        <v>518</v>
      </c>
      <c r="D12" s="84">
        <v>30000</v>
      </c>
      <c r="E12" s="21" t="s">
        <v>100</v>
      </c>
      <c r="F12" s="85" t="s">
        <v>84</v>
      </c>
      <c r="G12" s="54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</row>
    <row r="13" spans="1:18" ht="15.6" x14ac:dyDescent="0.3">
      <c r="A13" s="17"/>
      <c r="B13" s="200" t="s">
        <v>372</v>
      </c>
      <c r="C13" s="19" t="s">
        <v>519</v>
      </c>
      <c r="D13" s="72"/>
      <c r="E13" s="87"/>
      <c r="F13" s="85"/>
      <c r="G13" s="25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</row>
    <row r="14" spans="1:18" ht="15.6" x14ac:dyDescent="0.3">
      <c r="A14" s="93"/>
      <c r="B14" s="212"/>
      <c r="C14" s="19"/>
      <c r="D14" s="89"/>
      <c r="E14" s="70"/>
      <c r="F14" s="20"/>
      <c r="G14" s="58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</row>
    <row r="15" spans="1:18" ht="15.6" x14ac:dyDescent="0.3">
      <c r="A15" s="76">
        <v>3</v>
      </c>
      <c r="B15" s="199" t="s">
        <v>373</v>
      </c>
      <c r="C15" s="14" t="s">
        <v>508</v>
      </c>
      <c r="D15" s="59">
        <v>20000</v>
      </c>
      <c r="E15" s="21" t="s">
        <v>100</v>
      </c>
      <c r="F15" s="17" t="s">
        <v>84</v>
      </c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</row>
    <row r="16" spans="1:18" ht="15.6" x14ac:dyDescent="0.3">
      <c r="A16" s="17"/>
      <c r="B16" s="200" t="s">
        <v>77</v>
      </c>
      <c r="C16" s="16" t="s">
        <v>509</v>
      </c>
      <c r="D16" s="59"/>
      <c r="E16" s="21"/>
      <c r="F16" s="17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</row>
    <row r="17" spans="1:18" ht="15.6" x14ac:dyDescent="0.3">
      <c r="A17" s="92"/>
      <c r="B17" s="198"/>
      <c r="C17" s="19"/>
      <c r="D17" s="77"/>
      <c r="E17" s="22"/>
      <c r="F17" s="20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</row>
    <row r="18" spans="1:18" ht="15.6" x14ac:dyDescent="0.3">
      <c r="A18" s="93">
        <v>4</v>
      </c>
      <c r="B18" s="199" t="s">
        <v>79</v>
      </c>
      <c r="C18" s="14" t="s">
        <v>517</v>
      </c>
      <c r="D18" s="69">
        <v>47800</v>
      </c>
      <c r="E18" s="21" t="s">
        <v>100</v>
      </c>
      <c r="F18" s="17" t="s">
        <v>84</v>
      </c>
      <c r="G18" s="54"/>
      <c r="H18" s="16"/>
      <c r="I18" s="55"/>
      <c r="J18" s="25"/>
      <c r="K18" s="16"/>
      <c r="L18" s="25"/>
      <c r="M18" s="16"/>
      <c r="N18" s="25"/>
      <c r="O18" s="16"/>
      <c r="P18" s="25"/>
      <c r="Q18" s="16"/>
      <c r="R18" s="55"/>
    </row>
    <row r="19" spans="1:18" ht="15.6" x14ac:dyDescent="0.3">
      <c r="A19" s="93"/>
      <c r="B19" s="200"/>
      <c r="C19" s="16" t="s">
        <v>516</v>
      </c>
      <c r="D19" s="69"/>
      <c r="E19" s="21"/>
      <c r="F19" s="17"/>
      <c r="G19" s="54"/>
      <c r="H19" s="16"/>
      <c r="I19" s="55"/>
      <c r="J19" s="25"/>
      <c r="K19" s="16"/>
      <c r="L19" s="25"/>
      <c r="M19" s="16"/>
      <c r="N19" s="25"/>
      <c r="O19" s="16"/>
      <c r="P19" s="25"/>
      <c r="Q19" s="16"/>
      <c r="R19" s="55"/>
    </row>
    <row r="20" spans="1:18" ht="15.6" x14ac:dyDescent="0.3">
      <c r="A20" s="93"/>
      <c r="B20" s="200"/>
      <c r="C20" s="16"/>
      <c r="D20" s="69"/>
      <c r="E20" s="21"/>
      <c r="F20" s="17"/>
      <c r="G20" s="54"/>
      <c r="H20" s="16"/>
      <c r="I20" s="55"/>
      <c r="J20" s="25"/>
      <c r="K20" s="16"/>
      <c r="L20" s="25"/>
      <c r="M20" s="16"/>
      <c r="N20" s="25"/>
      <c r="O20" s="16"/>
      <c r="P20" s="25"/>
      <c r="Q20" s="16"/>
      <c r="R20" s="55"/>
    </row>
    <row r="21" spans="1:18" ht="15.6" x14ac:dyDescent="0.3">
      <c r="A21" s="93"/>
      <c r="B21" s="200"/>
      <c r="C21" s="16"/>
      <c r="D21" s="69"/>
      <c r="E21" s="21"/>
      <c r="F21" s="17"/>
      <c r="G21" s="54"/>
      <c r="H21" s="16"/>
      <c r="I21" s="55"/>
      <c r="J21" s="25"/>
      <c r="K21" s="16"/>
      <c r="L21" s="25"/>
      <c r="M21" s="16"/>
      <c r="N21" s="25"/>
      <c r="O21" s="16"/>
      <c r="P21" s="25"/>
      <c r="Q21" s="16"/>
      <c r="R21" s="55"/>
    </row>
    <row r="22" spans="1:18" ht="15.6" x14ac:dyDescent="0.3">
      <c r="A22" s="76">
        <v>5</v>
      </c>
      <c r="B22" s="199" t="s">
        <v>224</v>
      </c>
      <c r="C22" s="14" t="s">
        <v>520</v>
      </c>
      <c r="D22" s="49">
        <v>30000</v>
      </c>
      <c r="E22" s="34" t="s">
        <v>100</v>
      </c>
      <c r="F22" s="15" t="s">
        <v>84</v>
      </c>
      <c r="G22" s="50"/>
      <c r="H22" s="14"/>
      <c r="I22" s="51"/>
      <c r="J22" s="52"/>
      <c r="K22" s="14"/>
      <c r="L22" s="52"/>
      <c r="M22" s="14"/>
      <c r="N22" s="52"/>
      <c r="O22" s="14"/>
      <c r="P22" s="52"/>
      <c r="Q22" s="14"/>
      <c r="R22" s="14"/>
    </row>
    <row r="23" spans="1:18" ht="15.6" x14ac:dyDescent="0.3">
      <c r="A23" s="93"/>
      <c r="B23" s="200" t="s">
        <v>80</v>
      </c>
      <c r="C23" s="16" t="s">
        <v>521</v>
      </c>
      <c r="D23" s="59"/>
      <c r="E23" s="21"/>
      <c r="F23" s="17"/>
      <c r="G23" s="54"/>
      <c r="H23" s="16"/>
      <c r="I23" s="55"/>
      <c r="J23" s="25"/>
      <c r="K23" s="16"/>
      <c r="L23" s="25"/>
      <c r="M23" s="16"/>
      <c r="N23" s="25"/>
      <c r="O23" s="16"/>
      <c r="P23" s="25"/>
      <c r="Q23" s="16"/>
      <c r="R23" s="16"/>
    </row>
    <row r="24" spans="1:18" ht="15.6" x14ac:dyDescent="0.3">
      <c r="A24" s="17"/>
      <c r="B24" s="198"/>
      <c r="C24" s="16"/>
      <c r="D24" s="56"/>
      <c r="E24" s="22"/>
      <c r="F24" s="20"/>
      <c r="G24" s="54"/>
      <c r="H24" s="16"/>
      <c r="I24" s="55"/>
      <c r="J24" s="25"/>
      <c r="K24" s="16"/>
      <c r="L24" s="25"/>
      <c r="M24" s="16"/>
      <c r="N24" s="25"/>
      <c r="O24" s="16"/>
      <c r="P24" s="25"/>
      <c r="Q24" s="16"/>
      <c r="R24" s="19"/>
    </row>
    <row r="25" spans="1:18" ht="15.6" x14ac:dyDescent="0.3">
      <c r="A25" s="76">
        <v>6</v>
      </c>
      <c r="B25" s="199" t="s">
        <v>81</v>
      </c>
      <c r="C25" s="14" t="s">
        <v>522</v>
      </c>
      <c r="D25" s="69">
        <v>30000</v>
      </c>
      <c r="E25" s="21" t="s">
        <v>100</v>
      </c>
      <c r="F25" s="17" t="s">
        <v>84</v>
      </c>
      <c r="G25" s="50"/>
      <c r="H25" s="14"/>
      <c r="I25" s="51"/>
      <c r="J25" s="52"/>
      <c r="K25" s="14"/>
      <c r="L25" s="52"/>
      <c r="M25" s="14"/>
      <c r="N25" s="52"/>
      <c r="O25" s="14"/>
      <c r="P25" s="52"/>
      <c r="Q25" s="14"/>
      <c r="R25" s="55"/>
    </row>
    <row r="26" spans="1:18" ht="15.6" x14ac:dyDescent="0.3">
      <c r="A26" s="93"/>
      <c r="B26" s="200" t="s">
        <v>82</v>
      </c>
      <c r="C26" s="16" t="s">
        <v>523</v>
      </c>
      <c r="D26" s="69"/>
      <c r="E26" s="21"/>
      <c r="F26" s="17"/>
      <c r="G26" s="54"/>
      <c r="H26" s="16"/>
      <c r="I26" s="55"/>
      <c r="J26" s="25"/>
      <c r="K26" s="16"/>
      <c r="L26" s="25"/>
      <c r="M26" s="16"/>
      <c r="N26" s="25"/>
      <c r="O26" s="16"/>
      <c r="P26" s="25"/>
      <c r="Q26" s="16"/>
      <c r="R26" s="55"/>
    </row>
    <row r="27" spans="1:18" ht="15.6" x14ac:dyDescent="0.3">
      <c r="A27" s="20"/>
      <c r="B27" s="198"/>
      <c r="C27" s="19"/>
      <c r="D27" s="77"/>
      <c r="E27" s="22"/>
      <c r="F27" s="20"/>
      <c r="G27" s="57"/>
      <c r="H27" s="19"/>
      <c r="I27" s="36"/>
      <c r="J27" s="58"/>
      <c r="K27" s="19"/>
      <c r="L27" s="58"/>
      <c r="M27" s="19"/>
      <c r="N27" s="58"/>
      <c r="O27" s="19"/>
      <c r="P27" s="58"/>
      <c r="Q27" s="19"/>
      <c r="R27" s="19"/>
    </row>
    <row r="28" spans="1:18" ht="15.6" x14ac:dyDescent="0.3">
      <c r="A28" s="76">
        <v>7</v>
      </c>
      <c r="B28" s="199" t="s">
        <v>223</v>
      </c>
      <c r="C28" s="14" t="s">
        <v>518</v>
      </c>
      <c r="D28" s="69">
        <v>45000</v>
      </c>
      <c r="E28" s="21" t="s">
        <v>100</v>
      </c>
      <c r="F28" s="17" t="s">
        <v>84</v>
      </c>
      <c r="G28" s="50"/>
      <c r="H28" s="14"/>
      <c r="I28" s="51"/>
      <c r="J28" s="52"/>
      <c r="K28" s="14"/>
      <c r="L28" s="52"/>
      <c r="M28" s="14"/>
      <c r="N28" s="52"/>
      <c r="O28" s="14"/>
      <c r="P28" s="52"/>
      <c r="Q28" s="14"/>
      <c r="R28" s="55"/>
    </row>
    <row r="29" spans="1:18" ht="15.6" x14ac:dyDescent="0.3">
      <c r="A29" s="92"/>
      <c r="B29" s="140"/>
      <c r="C29" s="19" t="s">
        <v>519</v>
      </c>
      <c r="D29" s="143"/>
      <c r="E29" s="22"/>
      <c r="F29" s="20"/>
      <c r="G29" s="57"/>
      <c r="H29" s="19"/>
      <c r="I29" s="36"/>
      <c r="J29" s="58"/>
      <c r="K29" s="19"/>
      <c r="L29" s="58"/>
      <c r="M29" s="19"/>
      <c r="N29" s="58"/>
      <c r="O29" s="19"/>
      <c r="P29" s="58"/>
      <c r="Q29" s="19"/>
      <c r="R29" s="36"/>
    </row>
    <row r="30" spans="1:18" ht="15.6" x14ac:dyDescent="0.3">
      <c r="A30" s="90"/>
      <c r="B30" s="156"/>
      <c r="C30" s="25"/>
      <c r="D30" s="95"/>
      <c r="E30" s="64"/>
      <c r="F30" s="26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</row>
    <row r="31" spans="1:18" ht="15.6" x14ac:dyDescent="0.3">
      <c r="A31" s="90"/>
      <c r="B31" s="156"/>
      <c r="C31" s="25"/>
      <c r="D31" s="95"/>
      <c r="E31" s="64"/>
      <c r="F31" s="26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</row>
    <row r="32" spans="1:18" ht="15.6" x14ac:dyDescent="0.3">
      <c r="A32" s="90"/>
      <c r="B32" s="156"/>
      <c r="C32" s="25"/>
      <c r="D32" s="69"/>
      <c r="E32" s="64"/>
      <c r="F32" s="26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</row>
    <row r="33" spans="1:18" ht="15.6" x14ac:dyDescent="0.3">
      <c r="A33" s="273" t="s">
        <v>13</v>
      </c>
      <c r="B33" s="273"/>
      <c r="C33" s="273"/>
      <c r="D33" s="273"/>
      <c r="E33" s="273"/>
      <c r="F33" s="273"/>
      <c r="G33" s="273"/>
      <c r="H33" s="273"/>
      <c r="I33" s="273"/>
      <c r="J33" s="273"/>
      <c r="K33" s="273"/>
      <c r="L33" s="273"/>
      <c r="M33" s="273"/>
      <c r="N33" s="273"/>
      <c r="O33" s="273"/>
      <c r="P33" s="273"/>
      <c r="Q33" s="273"/>
      <c r="R33" s="273"/>
    </row>
    <row r="34" spans="1:18" ht="15.6" x14ac:dyDescent="0.3">
      <c r="A34" s="273" t="s">
        <v>248</v>
      </c>
      <c r="B34" s="273"/>
      <c r="C34" s="273"/>
      <c r="D34" s="273"/>
      <c r="E34" s="273"/>
      <c r="F34" s="273"/>
      <c r="G34" s="273"/>
      <c r="H34" s="273"/>
      <c r="I34" s="273"/>
      <c r="J34" s="273"/>
      <c r="K34" s="273"/>
      <c r="L34" s="273"/>
      <c r="M34" s="273"/>
      <c r="N34" s="273"/>
      <c r="O34" s="273"/>
      <c r="P34" s="273"/>
      <c r="Q34" s="273"/>
      <c r="R34" s="273"/>
    </row>
    <row r="35" spans="1:18" ht="15.6" x14ac:dyDescent="0.3">
      <c r="A35" s="273" t="s">
        <v>39</v>
      </c>
      <c r="B35" s="273"/>
      <c r="C35" s="273"/>
      <c r="D35" s="273"/>
      <c r="E35" s="273"/>
      <c r="F35" s="273"/>
      <c r="G35" s="273"/>
      <c r="H35" s="273"/>
      <c r="I35" s="273"/>
      <c r="J35" s="273"/>
      <c r="K35" s="273"/>
      <c r="L35" s="273"/>
      <c r="M35" s="273"/>
      <c r="N35" s="273"/>
      <c r="O35" s="273"/>
      <c r="P35" s="273"/>
      <c r="Q35" s="273"/>
      <c r="R35" s="273"/>
    </row>
    <row r="36" spans="1:18" ht="17.399999999999999" x14ac:dyDescent="0.45">
      <c r="A36" s="39" t="s">
        <v>46</v>
      </c>
      <c r="B36" s="39"/>
      <c r="C36" s="40"/>
      <c r="D36" s="40"/>
      <c r="E36" s="41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2"/>
    </row>
    <row r="37" spans="1:18" ht="15.6" x14ac:dyDescent="0.3">
      <c r="A37" s="26"/>
      <c r="B37" s="25" t="s">
        <v>371</v>
      </c>
      <c r="C37" s="25"/>
      <c r="D37" s="63"/>
      <c r="E37" s="64"/>
      <c r="F37" s="26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</row>
    <row r="38" spans="1:18" ht="15.6" x14ac:dyDescent="0.3">
      <c r="A38" s="26"/>
      <c r="B38" s="25"/>
      <c r="C38" s="25"/>
      <c r="D38" s="63"/>
      <c r="E38" s="64"/>
      <c r="F38" s="26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</row>
    <row r="39" spans="1:18" ht="15.6" x14ac:dyDescent="0.3">
      <c r="A39" s="32" t="s">
        <v>11</v>
      </c>
      <c r="B39" s="32" t="s">
        <v>14</v>
      </c>
      <c r="C39" s="32" t="s">
        <v>15</v>
      </c>
      <c r="D39" s="32" t="s">
        <v>6</v>
      </c>
      <c r="E39" s="32" t="s">
        <v>17</v>
      </c>
      <c r="F39" s="32" t="s">
        <v>35</v>
      </c>
      <c r="G39" s="270" t="s">
        <v>243</v>
      </c>
      <c r="H39" s="271"/>
      <c r="I39" s="272"/>
      <c r="J39" s="223" t="s">
        <v>250</v>
      </c>
      <c r="K39" s="224"/>
      <c r="L39" s="224"/>
      <c r="M39" s="224"/>
      <c r="N39" s="224"/>
      <c r="O39" s="224"/>
      <c r="P39" s="224"/>
      <c r="Q39" s="224"/>
      <c r="R39" s="225"/>
    </row>
    <row r="40" spans="1:18" ht="21" x14ac:dyDescent="0.3">
      <c r="A40" s="33" t="s">
        <v>12</v>
      </c>
      <c r="B40" s="33"/>
      <c r="C40" s="33" t="s">
        <v>16</v>
      </c>
      <c r="D40" s="33" t="s">
        <v>34</v>
      </c>
      <c r="E40" s="33" t="s">
        <v>2</v>
      </c>
      <c r="F40" s="33" t="s">
        <v>36</v>
      </c>
      <c r="G40" s="65" t="s">
        <v>18</v>
      </c>
      <c r="H40" s="66" t="s">
        <v>19</v>
      </c>
      <c r="I40" s="67" t="s">
        <v>20</v>
      </c>
      <c r="J40" s="68" t="s">
        <v>21</v>
      </c>
      <c r="K40" s="66" t="s">
        <v>22</v>
      </c>
      <c r="L40" s="68" t="s">
        <v>23</v>
      </c>
      <c r="M40" s="66" t="s">
        <v>24</v>
      </c>
      <c r="N40" s="68" t="s">
        <v>25</v>
      </c>
      <c r="O40" s="66" t="s">
        <v>26</v>
      </c>
      <c r="P40" s="68" t="s">
        <v>27</v>
      </c>
      <c r="Q40" s="66" t="s">
        <v>28</v>
      </c>
      <c r="R40" s="66" t="s">
        <v>29</v>
      </c>
    </row>
    <row r="41" spans="1:18" ht="15.6" x14ac:dyDescent="0.3">
      <c r="A41" s="76">
        <v>8</v>
      </c>
      <c r="B41" s="199" t="s">
        <v>83</v>
      </c>
      <c r="C41" s="14" t="s">
        <v>503</v>
      </c>
      <c r="D41" s="49">
        <v>20000</v>
      </c>
      <c r="E41" s="34" t="s">
        <v>173</v>
      </c>
      <c r="F41" s="15" t="s">
        <v>84</v>
      </c>
      <c r="G41" s="50"/>
      <c r="H41" s="14"/>
      <c r="I41" s="51"/>
      <c r="J41" s="52"/>
      <c r="K41" s="14"/>
      <c r="L41" s="52"/>
      <c r="M41" s="14"/>
      <c r="N41" s="52"/>
      <c r="O41" s="14"/>
      <c r="P41" s="52"/>
      <c r="Q41" s="14"/>
      <c r="R41" s="16"/>
    </row>
    <row r="42" spans="1:18" ht="15.6" x14ac:dyDescent="0.3">
      <c r="A42" s="93"/>
      <c r="B42" s="200"/>
      <c r="C42" s="16" t="s">
        <v>504</v>
      </c>
      <c r="D42" s="59"/>
      <c r="E42" s="21" t="s">
        <v>174</v>
      </c>
      <c r="F42" s="17"/>
      <c r="G42" s="54"/>
      <c r="H42" s="16"/>
      <c r="I42" s="55"/>
      <c r="J42" s="25"/>
      <c r="K42" s="16"/>
      <c r="L42" s="25"/>
      <c r="M42" s="16"/>
      <c r="N42" s="25"/>
      <c r="O42" s="16"/>
      <c r="P42" s="25"/>
      <c r="Q42" s="16"/>
      <c r="R42" s="16"/>
    </row>
    <row r="43" spans="1:18" ht="15.6" x14ac:dyDescent="0.3">
      <c r="A43" s="20"/>
      <c r="B43" s="198"/>
      <c r="C43" s="19" t="s">
        <v>505</v>
      </c>
      <c r="D43" s="56"/>
      <c r="E43" s="22"/>
      <c r="F43" s="20"/>
      <c r="G43" s="57"/>
      <c r="H43" s="19"/>
      <c r="I43" s="36"/>
      <c r="J43" s="58"/>
      <c r="K43" s="19"/>
      <c r="L43" s="58"/>
      <c r="M43" s="19"/>
      <c r="N43" s="58"/>
      <c r="O43" s="19"/>
      <c r="P43" s="58"/>
      <c r="Q43" s="19"/>
      <c r="R43" s="19"/>
    </row>
    <row r="44" spans="1:18" ht="15.6" x14ac:dyDescent="0.3">
      <c r="A44" s="76">
        <v>9</v>
      </c>
      <c r="B44" s="199" t="s">
        <v>225</v>
      </c>
      <c r="C44" s="14" t="s">
        <v>514</v>
      </c>
      <c r="D44" s="59">
        <v>15000</v>
      </c>
      <c r="E44" s="21" t="s">
        <v>100</v>
      </c>
      <c r="F44" s="17" t="s">
        <v>84</v>
      </c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</row>
    <row r="45" spans="1:18" ht="15.6" x14ac:dyDescent="0.3">
      <c r="A45" s="92"/>
      <c r="B45" s="198" t="s">
        <v>226</v>
      </c>
      <c r="C45" s="16" t="s">
        <v>515</v>
      </c>
      <c r="D45" s="77"/>
      <c r="E45" s="22"/>
      <c r="F45" s="20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</row>
    <row r="46" spans="1:18" ht="15.6" x14ac:dyDescent="0.3">
      <c r="A46" s="93">
        <v>10</v>
      </c>
      <c r="B46" s="199" t="s">
        <v>79</v>
      </c>
      <c r="C46" s="14" t="s">
        <v>510</v>
      </c>
      <c r="D46" s="69">
        <v>47800</v>
      </c>
      <c r="E46" s="21" t="s">
        <v>100</v>
      </c>
      <c r="F46" s="17"/>
      <c r="G46" s="54"/>
      <c r="H46" s="16"/>
      <c r="I46" s="55"/>
      <c r="J46" s="25"/>
      <c r="K46" s="16"/>
      <c r="L46" s="25"/>
      <c r="M46" s="16"/>
      <c r="N46" s="25"/>
      <c r="O46" s="16"/>
      <c r="P46" s="25"/>
      <c r="Q46" s="16"/>
      <c r="R46" s="55"/>
    </row>
    <row r="47" spans="1:18" ht="15.6" x14ac:dyDescent="0.3">
      <c r="A47" s="93"/>
      <c r="B47" s="200"/>
      <c r="C47" s="16" t="s">
        <v>511</v>
      </c>
      <c r="D47" s="69"/>
      <c r="E47" s="21"/>
      <c r="F47" s="17"/>
      <c r="G47" s="54"/>
      <c r="H47" s="16"/>
      <c r="I47" s="55"/>
      <c r="J47" s="25"/>
      <c r="K47" s="16"/>
      <c r="L47" s="25"/>
      <c r="M47" s="16"/>
      <c r="N47" s="25"/>
      <c r="O47" s="16"/>
      <c r="P47" s="25"/>
      <c r="Q47" s="16"/>
      <c r="R47" s="55"/>
    </row>
    <row r="48" spans="1:18" ht="15.6" x14ac:dyDescent="0.3">
      <c r="A48" s="20"/>
      <c r="B48" s="198"/>
      <c r="C48" s="19"/>
      <c r="D48" s="77"/>
      <c r="E48" s="22"/>
      <c r="F48" s="20"/>
      <c r="G48" s="57"/>
      <c r="H48" s="19"/>
      <c r="I48" s="36"/>
      <c r="J48" s="58"/>
      <c r="K48" s="19"/>
      <c r="L48" s="58"/>
      <c r="M48" s="19"/>
      <c r="N48" s="58"/>
      <c r="O48" s="19"/>
      <c r="P48" s="58"/>
      <c r="Q48" s="19"/>
      <c r="R48" s="19"/>
    </row>
    <row r="49" spans="1:18" ht="15.6" x14ac:dyDescent="0.3">
      <c r="A49" s="76">
        <v>11</v>
      </c>
      <c r="B49" s="199" t="s">
        <v>445</v>
      </c>
      <c r="C49" s="14" t="s">
        <v>506</v>
      </c>
      <c r="D49" s="49">
        <v>30000</v>
      </c>
      <c r="E49" s="34"/>
      <c r="F49" s="15"/>
      <c r="G49" s="50"/>
      <c r="H49" s="14"/>
      <c r="I49" s="51"/>
      <c r="J49" s="52"/>
      <c r="K49" s="14"/>
      <c r="L49" s="52"/>
      <c r="M49" s="14"/>
      <c r="N49" s="52"/>
      <c r="O49" s="14"/>
      <c r="P49" s="52"/>
      <c r="Q49" s="14"/>
      <c r="R49" s="14"/>
    </row>
    <row r="50" spans="1:18" ht="15.6" x14ac:dyDescent="0.3">
      <c r="A50" s="93"/>
      <c r="B50" s="200"/>
      <c r="C50" s="16" t="s">
        <v>507</v>
      </c>
      <c r="D50" s="59"/>
      <c r="E50" s="21"/>
      <c r="F50" s="17"/>
      <c r="G50" s="54"/>
      <c r="H50" s="16"/>
      <c r="I50" s="55"/>
      <c r="J50" s="25"/>
      <c r="K50" s="16"/>
      <c r="L50" s="25"/>
      <c r="M50" s="16"/>
      <c r="N50" s="25"/>
      <c r="O50" s="16"/>
      <c r="P50" s="25"/>
      <c r="Q50" s="16"/>
      <c r="R50" s="16"/>
    </row>
    <row r="51" spans="1:18" ht="15.6" x14ac:dyDescent="0.3">
      <c r="A51" s="20"/>
      <c r="B51" s="198"/>
      <c r="C51" s="19"/>
      <c r="D51" s="56"/>
      <c r="E51" s="22"/>
      <c r="F51" s="20"/>
      <c r="G51" s="57"/>
      <c r="H51" s="19"/>
      <c r="I51" s="36"/>
      <c r="J51" s="58"/>
      <c r="K51" s="19"/>
      <c r="L51" s="58"/>
      <c r="M51" s="19"/>
      <c r="N51" s="58"/>
      <c r="O51" s="19"/>
      <c r="P51" s="58"/>
      <c r="Q51" s="19"/>
      <c r="R51" s="19"/>
    </row>
    <row r="52" spans="1:18" ht="15.6" x14ac:dyDescent="0.3">
      <c r="A52" s="26"/>
      <c r="B52" s="64"/>
      <c r="C52" s="25"/>
      <c r="D52" s="91"/>
      <c r="E52" s="64"/>
      <c r="F52" s="26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</row>
    <row r="53" spans="1:18" ht="15.6" x14ac:dyDescent="0.3">
      <c r="A53" s="26"/>
      <c r="B53" s="64"/>
      <c r="C53" s="25"/>
      <c r="D53" s="91"/>
      <c r="E53" s="64"/>
      <c r="F53" s="26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135"/>
    </row>
    <row r="54" spans="1:18" ht="15.6" x14ac:dyDescent="0.3">
      <c r="A54" s="273"/>
      <c r="B54" s="273"/>
      <c r="C54" s="273"/>
      <c r="D54" s="273"/>
      <c r="E54" s="273"/>
      <c r="F54" s="273"/>
      <c r="G54" s="273"/>
      <c r="H54" s="273"/>
      <c r="I54" s="273"/>
      <c r="J54" s="273"/>
      <c r="K54" s="273"/>
      <c r="L54" s="273"/>
      <c r="M54" s="273"/>
      <c r="N54" s="273"/>
      <c r="O54" s="273"/>
      <c r="P54" s="273"/>
      <c r="Q54" s="273"/>
      <c r="R54" s="273"/>
    </row>
    <row r="55" spans="1:18" ht="15.6" x14ac:dyDescent="0.3">
      <c r="A55" s="273"/>
      <c r="B55" s="273"/>
      <c r="C55" s="273"/>
      <c r="D55" s="273"/>
      <c r="E55" s="273"/>
      <c r="F55" s="273"/>
      <c r="G55" s="273"/>
      <c r="H55" s="273"/>
      <c r="I55" s="273"/>
      <c r="J55" s="273"/>
      <c r="K55" s="273"/>
      <c r="L55" s="273"/>
      <c r="M55" s="273"/>
      <c r="N55" s="273"/>
      <c r="O55" s="273"/>
      <c r="P55" s="273"/>
      <c r="Q55" s="273"/>
      <c r="R55" s="273"/>
    </row>
    <row r="56" spans="1:18" ht="15.6" x14ac:dyDescent="0.3">
      <c r="A56" s="273"/>
      <c r="B56" s="273"/>
      <c r="C56" s="273"/>
      <c r="D56" s="273"/>
      <c r="E56" s="273"/>
      <c r="F56" s="273"/>
      <c r="G56" s="273"/>
      <c r="H56" s="273"/>
      <c r="I56" s="273"/>
      <c r="J56" s="273"/>
      <c r="K56" s="273"/>
      <c r="L56" s="273"/>
      <c r="M56" s="273"/>
      <c r="N56" s="273"/>
      <c r="O56" s="273"/>
      <c r="P56" s="273"/>
      <c r="Q56" s="273"/>
      <c r="R56" s="273"/>
    </row>
    <row r="57" spans="1:18" ht="17.399999999999999" x14ac:dyDescent="0.45">
      <c r="A57" s="39"/>
      <c r="B57" s="39"/>
      <c r="C57" s="40"/>
      <c r="D57" s="40"/>
      <c r="E57" s="41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2"/>
    </row>
    <row r="58" spans="1:18" ht="15.6" x14ac:dyDescent="0.3">
      <c r="A58" s="26"/>
      <c r="B58" s="25"/>
      <c r="C58" s="25"/>
      <c r="D58" s="63"/>
      <c r="E58" s="64"/>
      <c r="F58" s="26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</row>
    <row r="59" spans="1:18" ht="15.6" x14ac:dyDescent="0.3">
      <c r="A59" s="26"/>
      <c r="B59" s="25"/>
      <c r="C59" s="25"/>
      <c r="D59" s="63"/>
      <c r="E59" s="64"/>
      <c r="F59" s="26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</row>
    <row r="60" spans="1:18" ht="15.6" x14ac:dyDescent="0.3">
      <c r="A60" s="26"/>
      <c r="B60" s="64"/>
      <c r="C60" s="25"/>
      <c r="D60" s="91"/>
      <c r="E60" s="64"/>
      <c r="F60" s="26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</row>
    <row r="61" spans="1:18" ht="15.6" x14ac:dyDescent="0.3">
      <c r="A61" s="273"/>
      <c r="B61" s="273"/>
      <c r="C61" s="273"/>
      <c r="D61" s="273"/>
      <c r="E61" s="273"/>
      <c r="F61" s="273"/>
      <c r="G61" s="273"/>
      <c r="H61" s="273"/>
      <c r="I61" s="273"/>
      <c r="J61" s="273"/>
      <c r="K61" s="273"/>
      <c r="L61" s="273"/>
      <c r="M61" s="273"/>
      <c r="N61" s="273"/>
      <c r="O61" s="273"/>
      <c r="P61" s="273"/>
      <c r="Q61" s="273"/>
      <c r="R61" s="273"/>
    </row>
    <row r="62" spans="1:18" ht="15.6" x14ac:dyDescent="0.3">
      <c r="A62" s="273"/>
      <c r="B62" s="273"/>
      <c r="C62" s="273"/>
      <c r="D62" s="273"/>
      <c r="E62" s="273"/>
      <c r="F62" s="273"/>
      <c r="G62" s="273"/>
      <c r="H62" s="273"/>
      <c r="I62" s="273"/>
      <c r="J62" s="273"/>
      <c r="K62" s="273"/>
      <c r="L62" s="273"/>
      <c r="M62" s="273"/>
      <c r="N62" s="273"/>
      <c r="O62" s="273"/>
      <c r="P62" s="273"/>
      <c r="Q62" s="273"/>
      <c r="R62" s="273"/>
    </row>
    <row r="63" spans="1:18" ht="15.6" x14ac:dyDescent="0.3">
      <c r="A63" s="273"/>
      <c r="B63" s="273"/>
      <c r="C63" s="273"/>
      <c r="D63" s="273"/>
      <c r="E63" s="273"/>
      <c r="F63" s="273"/>
      <c r="G63" s="273"/>
      <c r="H63" s="273"/>
      <c r="I63" s="273"/>
      <c r="J63" s="273"/>
      <c r="K63" s="273"/>
      <c r="L63" s="273"/>
      <c r="M63" s="273"/>
      <c r="N63" s="273"/>
      <c r="O63" s="273"/>
      <c r="P63" s="273"/>
      <c r="Q63" s="273"/>
      <c r="R63" s="273"/>
    </row>
    <row r="64" spans="1:18" ht="17.399999999999999" x14ac:dyDescent="0.45">
      <c r="A64" s="39"/>
      <c r="B64" s="39"/>
      <c r="C64" s="40"/>
      <c r="D64" s="40"/>
      <c r="E64" s="41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2"/>
    </row>
    <row r="65" spans="1:18" ht="15.6" x14ac:dyDescent="0.3">
      <c r="A65" s="26"/>
      <c r="B65" s="25"/>
      <c r="C65" s="25"/>
      <c r="D65" s="63"/>
      <c r="E65" s="64"/>
      <c r="F65" s="26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</row>
    <row r="66" spans="1:18" ht="15.6" x14ac:dyDescent="0.3">
      <c r="A66" s="90"/>
      <c r="B66" s="64"/>
      <c r="C66" s="25"/>
      <c r="D66" s="91"/>
      <c r="E66" s="64"/>
      <c r="F66" s="26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</row>
    <row r="67" spans="1:18" ht="15.6" x14ac:dyDescent="0.3">
      <c r="A67" s="90"/>
      <c r="B67" s="64"/>
      <c r="C67" s="25"/>
      <c r="D67" s="91"/>
      <c r="E67" s="64"/>
      <c r="F67" s="26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</row>
    <row r="68" spans="1:18" ht="15.6" x14ac:dyDescent="0.3">
      <c r="A68" s="90"/>
      <c r="B68" s="64"/>
      <c r="C68" s="25"/>
      <c r="D68" s="91"/>
      <c r="E68" s="64"/>
      <c r="F68" s="26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</row>
    <row r="69" spans="1:18" ht="15.6" x14ac:dyDescent="0.3">
      <c r="A69" s="90"/>
      <c r="B69" s="64"/>
      <c r="C69" s="25"/>
      <c r="D69" s="91"/>
      <c r="E69" s="64"/>
      <c r="F69" s="26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</row>
    <row r="70" spans="1:18" ht="15.6" x14ac:dyDescent="0.3">
      <c r="A70" s="90"/>
      <c r="B70" s="64"/>
      <c r="C70" s="25"/>
      <c r="D70" s="95"/>
      <c r="E70" s="64"/>
      <c r="F70" s="26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</row>
    <row r="71" spans="1:18" ht="15.6" x14ac:dyDescent="0.3">
      <c r="A71" s="26"/>
      <c r="B71" s="64"/>
      <c r="C71" s="25"/>
      <c r="D71" s="91"/>
      <c r="E71" s="64"/>
      <c r="F71" s="26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</row>
    <row r="72" spans="1:18" ht="15.6" x14ac:dyDescent="0.3">
      <c r="A72" s="90"/>
      <c r="B72" s="64"/>
      <c r="C72" s="25"/>
      <c r="D72" s="91"/>
      <c r="E72" s="64"/>
      <c r="F72" s="26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</row>
    <row r="73" spans="1:18" ht="15.6" x14ac:dyDescent="0.3">
      <c r="A73" s="26"/>
      <c r="B73" s="64"/>
      <c r="C73" s="25"/>
      <c r="D73" s="94"/>
      <c r="E73" s="64"/>
      <c r="F73" s="26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</row>
    <row r="74" spans="1:18" ht="15.6" x14ac:dyDescent="0.3">
      <c r="A74" s="90"/>
      <c r="B74" s="64"/>
      <c r="C74" s="25"/>
      <c r="D74" s="95"/>
      <c r="E74" s="64"/>
      <c r="F74" s="26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</row>
    <row r="75" spans="1:18" ht="15.6" x14ac:dyDescent="0.3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136"/>
    </row>
  </sheetData>
  <mergeCells count="14">
    <mergeCell ref="A61:R61"/>
    <mergeCell ref="A62:R62"/>
    <mergeCell ref="A63:R63"/>
    <mergeCell ref="A35:R35"/>
    <mergeCell ref="G39:I39"/>
    <mergeCell ref="A54:R54"/>
    <mergeCell ref="A55:R55"/>
    <mergeCell ref="A56:R56"/>
    <mergeCell ref="A34:R34"/>
    <mergeCell ref="A1:R1"/>
    <mergeCell ref="A2:R2"/>
    <mergeCell ref="A3:R3"/>
    <mergeCell ref="G7:I7"/>
    <mergeCell ref="A33:R33"/>
  </mergeCells>
  <pageMargins left="0.7" right="0.7" top="0.75" bottom="0.75" header="0.3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C6F7B-67E3-4BDC-AAF0-7ACAA9A6F93C}">
  <dimension ref="A1:R245"/>
  <sheetViews>
    <sheetView topLeftCell="A247" workbookViewId="0">
      <selection activeCell="D195" sqref="D195"/>
    </sheetView>
  </sheetViews>
  <sheetFormatPr defaultRowHeight="13.8" x14ac:dyDescent="0.25"/>
  <cols>
    <col min="1" max="1" width="5.796875" customWidth="1"/>
    <col min="2" max="2" width="26.19921875" customWidth="1"/>
    <col min="3" max="3" width="26.8984375" customWidth="1"/>
    <col min="4" max="4" width="9.5" customWidth="1"/>
    <col min="5" max="5" width="6.5" customWidth="1"/>
    <col min="6" max="6" width="8.19921875" customWidth="1"/>
    <col min="7" max="8" width="3.09765625" customWidth="1"/>
    <col min="9" max="9" width="3.59765625" customWidth="1"/>
    <col min="10" max="10" width="3.3984375" customWidth="1"/>
    <col min="11" max="12" width="3.09765625" customWidth="1"/>
    <col min="13" max="13" width="3.796875" customWidth="1"/>
    <col min="14" max="14" width="3.296875" customWidth="1"/>
    <col min="15" max="15" width="3.8984375" customWidth="1"/>
    <col min="16" max="16" width="3.3984375" customWidth="1"/>
    <col min="17" max="17" width="3.59765625" customWidth="1"/>
    <col min="18" max="18" width="2.796875" customWidth="1"/>
  </cols>
  <sheetData>
    <row r="1" spans="1:18" ht="15.6" x14ac:dyDescent="0.3">
      <c r="A1" s="273" t="s">
        <v>13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</row>
    <row r="2" spans="1:18" ht="15.6" x14ac:dyDescent="0.3">
      <c r="A2" s="273" t="s">
        <v>248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3"/>
      <c r="Q2" s="273"/>
      <c r="R2" s="273"/>
    </row>
    <row r="3" spans="1:18" ht="15.6" x14ac:dyDescent="0.3">
      <c r="A3" s="273" t="s">
        <v>39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3"/>
      <c r="P3" s="273"/>
      <c r="Q3" s="273"/>
      <c r="R3" s="273"/>
    </row>
    <row r="4" spans="1:18" ht="17.399999999999999" x14ac:dyDescent="0.45">
      <c r="A4" s="39" t="s">
        <v>40</v>
      </c>
      <c r="B4" s="39"/>
      <c r="C4" s="40"/>
      <c r="D4" s="40"/>
      <c r="E4" s="41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2"/>
    </row>
    <row r="5" spans="1:18" ht="15.6" x14ac:dyDescent="0.3">
      <c r="A5" s="26"/>
      <c r="B5" s="25" t="s">
        <v>392</v>
      </c>
      <c r="C5" s="25"/>
      <c r="D5" s="63"/>
      <c r="E5" s="64"/>
      <c r="F5" s="26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5.6" x14ac:dyDescent="0.3">
      <c r="A6" s="26"/>
      <c r="B6" s="25"/>
      <c r="C6" s="25"/>
      <c r="D6" s="63"/>
      <c r="E6" s="64"/>
      <c r="F6" s="26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</row>
    <row r="7" spans="1:18" ht="15.6" x14ac:dyDescent="0.3">
      <c r="A7" s="32" t="s">
        <v>11</v>
      </c>
      <c r="B7" s="32" t="s">
        <v>14</v>
      </c>
      <c r="C7" s="32" t="s">
        <v>15</v>
      </c>
      <c r="D7" s="32" t="s">
        <v>6</v>
      </c>
      <c r="E7" s="32" t="s">
        <v>17</v>
      </c>
      <c r="F7" s="32" t="s">
        <v>35</v>
      </c>
      <c r="G7" s="270" t="s">
        <v>243</v>
      </c>
      <c r="H7" s="271"/>
      <c r="I7" s="272"/>
      <c r="J7" s="223" t="s">
        <v>250</v>
      </c>
      <c r="K7" s="224"/>
      <c r="L7" s="224"/>
      <c r="M7" s="224"/>
      <c r="N7" s="224"/>
      <c r="O7" s="224"/>
      <c r="P7" s="224"/>
      <c r="Q7" s="224"/>
      <c r="R7" s="225"/>
    </row>
    <row r="8" spans="1:18" ht="21" x14ac:dyDescent="0.3">
      <c r="A8" s="33" t="s">
        <v>12</v>
      </c>
      <c r="B8" s="33"/>
      <c r="C8" s="33" t="s">
        <v>16</v>
      </c>
      <c r="D8" s="33" t="s">
        <v>34</v>
      </c>
      <c r="E8" s="33" t="s">
        <v>2</v>
      </c>
      <c r="F8" s="33" t="s">
        <v>36</v>
      </c>
      <c r="G8" s="65" t="s">
        <v>18</v>
      </c>
      <c r="H8" s="66" t="s">
        <v>19</v>
      </c>
      <c r="I8" s="67" t="s">
        <v>20</v>
      </c>
      <c r="J8" s="68" t="s">
        <v>21</v>
      </c>
      <c r="K8" s="66" t="s">
        <v>22</v>
      </c>
      <c r="L8" s="68" t="s">
        <v>23</v>
      </c>
      <c r="M8" s="66" t="s">
        <v>24</v>
      </c>
      <c r="N8" s="68" t="s">
        <v>25</v>
      </c>
      <c r="O8" s="66" t="s">
        <v>26</v>
      </c>
      <c r="P8" s="68" t="s">
        <v>27</v>
      </c>
      <c r="Q8" s="66" t="s">
        <v>28</v>
      </c>
      <c r="R8" s="66" t="s">
        <v>29</v>
      </c>
    </row>
    <row r="9" spans="1:18" ht="15.6" x14ac:dyDescent="0.3">
      <c r="A9" s="76">
        <v>1</v>
      </c>
      <c r="B9" s="199" t="s">
        <v>102</v>
      </c>
      <c r="C9" s="14" t="s">
        <v>393</v>
      </c>
      <c r="D9" s="49">
        <v>30600</v>
      </c>
      <c r="E9" s="34" t="s">
        <v>100</v>
      </c>
      <c r="F9" s="83" t="s">
        <v>32</v>
      </c>
      <c r="G9" s="50"/>
      <c r="H9" s="14"/>
      <c r="I9" s="51"/>
      <c r="J9" s="14"/>
      <c r="K9" s="14"/>
      <c r="L9" s="14"/>
      <c r="M9" s="14"/>
      <c r="N9" s="14"/>
      <c r="O9" s="14"/>
      <c r="P9" s="14"/>
      <c r="Q9" s="14"/>
      <c r="R9" s="14"/>
    </row>
    <row r="10" spans="1:18" ht="15.6" x14ac:dyDescent="0.3">
      <c r="A10" s="93"/>
      <c r="B10" s="200"/>
      <c r="C10" s="16" t="s">
        <v>394</v>
      </c>
      <c r="D10" s="59"/>
      <c r="E10" s="21"/>
      <c r="F10" s="85"/>
      <c r="G10" s="54"/>
      <c r="H10" s="16"/>
      <c r="I10" s="55"/>
      <c r="J10" s="16"/>
      <c r="K10" s="16"/>
      <c r="L10" s="16"/>
      <c r="M10" s="16"/>
      <c r="N10" s="16"/>
      <c r="O10" s="16"/>
      <c r="P10" s="16"/>
      <c r="Q10" s="16"/>
      <c r="R10" s="16"/>
    </row>
    <row r="11" spans="1:18" ht="15.6" x14ac:dyDescent="0.3">
      <c r="A11" s="20"/>
      <c r="B11" s="198"/>
      <c r="C11" s="19"/>
      <c r="D11" s="56"/>
      <c r="E11" s="22"/>
      <c r="F11" s="20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</row>
    <row r="12" spans="1:18" ht="15.6" x14ac:dyDescent="0.3">
      <c r="A12" s="93">
        <v>2</v>
      </c>
      <c r="B12" s="199" t="s">
        <v>102</v>
      </c>
      <c r="C12" s="14" t="s">
        <v>395</v>
      </c>
      <c r="D12" s="84">
        <v>2000</v>
      </c>
      <c r="E12" s="21" t="s">
        <v>100</v>
      </c>
      <c r="F12" s="85" t="s">
        <v>32</v>
      </c>
      <c r="G12" s="54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</row>
    <row r="13" spans="1:18" ht="15.6" x14ac:dyDescent="0.3">
      <c r="A13" s="17"/>
      <c r="B13" s="200"/>
      <c r="C13" s="16"/>
      <c r="D13" s="72"/>
      <c r="E13" s="87"/>
      <c r="F13" s="85"/>
      <c r="G13" s="25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</row>
    <row r="14" spans="1:18" ht="15.6" x14ac:dyDescent="0.3">
      <c r="A14" s="93"/>
      <c r="B14" s="212"/>
      <c r="C14" s="19"/>
      <c r="D14" s="89"/>
      <c r="E14" s="70"/>
      <c r="F14" s="20"/>
      <c r="G14" s="58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</row>
    <row r="15" spans="1:18" ht="15.6" x14ac:dyDescent="0.3">
      <c r="A15" s="76">
        <v>3</v>
      </c>
      <c r="B15" s="199" t="s">
        <v>102</v>
      </c>
      <c r="C15" s="14" t="s">
        <v>396</v>
      </c>
      <c r="D15" s="59">
        <v>15000</v>
      </c>
      <c r="E15" s="21" t="s">
        <v>100</v>
      </c>
      <c r="F15" s="17" t="s">
        <v>32</v>
      </c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</row>
    <row r="16" spans="1:18" ht="15.6" x14ac:dyDescent="0.3">
      <c r="A16" s="17"/>
      <c r="B16" s="200"/>
      <c r="C16" s="16" t="s">
        <v>397</v>
      </c>
      <c r="D16" s="59"/>
      <c r="E16" s="21"/>
      <c r="F16" s="17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</row>
    <row r="17" spans="1:18" ht="15.6" x14ac:dyDescent="0.3">
      <c r="A17" s="92"/>
      <c r="B17" s="198"/>
      <c r="C17" s="19"/>
      <c r="D17" s="77"/>
      <c r="E17" s="22"/>
      <c r="F17" s="20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</row>
    <row r="18" spans="1:18" ht="15.6" x14ac:dyDescent="0.3">
      <c r="A18" s="76">
        <v>4</v>
      </c>
      <c r="B18" s="199" t="s">
        <v>398</v>
      </c>
      <c r="C18" s="14" t="s">
        <v>399</v>
      </c>
      <c r="D18" s="69">
        <v>22000</v>
      </c>
      <c r="E18" s="21" t="s">
        <v>100</v>
      </c>
      <c r="F18" s="17" t="s">
        <v>32</v>
      </c>
      <c r="G18" s="54"/>
      <c r="H18" s="16"/>
      <c r="I18" s="55"/>
      <c r="J18" s="25"/>
      <c r="K18" s="16"/>
      <c r="L18" s="25"/>
      <c r="M18" s="16"/>
      <c r="N18" s="25"/>
      <c r="O18" s="16"/>
      <c r="P18" s="25"/>
      <c r="Q18" s="16"/>
      <c r="R18" s="55"/>
    </row>
    <row r="19" spans="1:18" ht="15.6" x14ac:dyDescent="0.3">
      <c r="A19" s="93"/>
      <c r="B19" s="200"/>
      <c r="C19" s="16" t="s">
        <v>400</v>
      </c>
      <c r="D19" s="69"/>
      <c r="E19" s="21"/>
      <c r="F19" s="17"/>
      <c r="G19" s="54"/>
      <c r="H19" s="16"/>
      <c r="I19" s="55"/>
      <c r="J19" s="25"/>
      <c r="K19" s="16"/>
      <c r="L19" s="25"/>
      <c r="M19" s="16"/>
      <c r="N19" s="25"/>
      <c r="O19" s="16"/>
      <c r="P19" s="25"/>
      <c r="Q19" s="16"/>
      <c r="R19" s="55"/>
    </row>
    <row r="20" spans="1:18" ht="15.6" x14ac:dyDescent="0.3">
      <c r="A20" s="93"/>
      <c r="B20" s="200"/>
      <c r="C20" s="16"/>
      <c r="D20" s="69"/>
      <c r="E20" s="21"/>
      <c r="F20" s="17"/>
      <c r="G20" s="54"/>
      <c r="H20" s="16"/>
      <c r="I20" s="55"/>
      <c r="J20" s="25"/>
      <c r="K20" s="16"/>
      <c r="L20" s="25"/>
      <c r="M20" s="16"/>
      <c r="N20" s="25"/>
      <c r="O20" s="16"/>
      <c r="P20" s="25"/>
      <c r="Q20" s="16"/>
      <c r="R20" s="55"/>
    </row>
    <row r="21" spans="1:18" ht="15.6" x14ac:dyDescent="0.3">
      <c r="A21" s="76">
        <v>5</v>
      </c>
      <c r="B21" s="199" t="s">
        <v>401</v>
      </c>
      <c r="C21" s="14" t="s">
        <v>402</v>
      </c>
      <c r="D21" s="49">
        <v>6300</v>
      </c>
      <c r="E21" s="34" t="s">
        <v>100</v>
      </c>
      <c r="F21" s="15" t="s">
        <v>32</v>
      </c>
      <c r="G21" s="50"/>
      <c r="H21" s="14"/>
      <c r="I21" s="51"/>
      <c r="J21" s="52"/>
      <c r="K21" s="14"/>
      <c r="L21" s="52"/>
      <c r="M21" s="14"/>
      <c r="N21" s="52"/>
      <c r="O21" s="14"/>
      <c r="P21" s="52"/>
      <c r="Q21" s="14"/>
      <c r="R21" s="14"/>
    </row>
    <row r="22" spans="1:18" ht="15.6" x14ac:dyDescent="0.3">
      <c r="A22" s="93"/>
      <c r="B22" s="226"/>
      <c r="C22" s="16"/>
      <c r="D22" s="59"/>
      <c r="E22" s="21"/>
      <c r="F22" s="17"/>
      <c r="G22" s="54"/>
      <c r="H22" s="16"/>
      <c r="I22" s="55"/>
      <c r="J22" s="25"/>
      <c r="K22" s="16"/>
      <c r="L22" s="25"/>
      <c r="M22" s="16"/>
      <c r="N22" s="25"/>
      <c r="O22" s="16"/>
      <c r="P22" s="25"/>
      <c r="Q22" s="16"/>
      <c r="R22" s="16"/>
    </row>
    <row r="23" spans="1:18" ht="15.6" x14ac:dyDescent="0.3">
      <c r="A23" s="20"/>
      <c r="B23" s="198"/>
      <c r="C23" s="19"/>
      <c r="D23" s="56"/>
      <c r="E23" s="22"/>
      <c r="F23" s="20"/>
      <c r="G23" s="57"/>
      <c r="H23" s="19"/>
      <c r="I23" s="36"/>
      <c r="J23" s="58"/>
      <c r="K23" s="19"/>
      <c r="L23" s="58"/>
      <c r="M23" s="19"/>
      <c r="N23" s="58"/>
      <c r="O23" s="19"/>
      <c r="P23" s="58"/>
      <c r="Q23" s="19"/>
      <c r="R23" s="19"/>
    </row>
    <row r="24" spans="1:18" ht="15.6" x14ac:dyDescent="0.3">
      <c r="A24" s="90"/>
      <c r="B24" s="156"/>
      <c r="C24" s="25"/>
      <c r="D24" s="95"/>
      <c r="E24" s="64"/>
      <c r="F24" s="26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</row>
    <row r="25" spans="1:18" ht="15.6" x14ac:dyDescent="0.3">
      <c r="A25" s="90"/>
      <c r="B25" s="156"/>
      <c r="C25" s="25"/>
      <c r="D25" s="95"/>
      <c r="E25" s="64"/>
      <c r="F25" s="26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</row>
    <row r="26" spans="1:18" ht="15.6" x14ac:dyDescent="0.3">
      <c r="A26" s="90"/>
      <c r="B26" s="156"/>
      <c r="C26" s="25"/>
      <c r="D26" s="69"/>
      <c r="E26" s="64"/>
      <c r="F26" s="26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</row>
    <row r="27" spans="1:18" ht="15.6" x14ac:dyDescent="0.3">
      <c r="A27" s="90"/>
      <c r="B27" s="64"/>
      <c r="C27" s="25"/>
      <c r="D27" s="91"/>
      <c r="E27" s="64"/>
      <c r="F27" s="26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</row>
    <row r="28" spans="1:18" ht="15.6" x14ac:dyDescent="0.3">
      <c r="A28" s="26"/>
      <c r="B28" s="64"/>
      <c r="C28" s="25"/>
      <c r="D28" s="94"/>
      <c r="E28" s="64"/>
      <c r="F28" s="26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</row>
    <row r="29" spans="1:18" ht="15.6" x14ac:dyDescent="0.3">
      <c r="A29" s="90"/>
      <c r="B29" s="64"/>
      <c r="C29" s="25"/>
      <c r="D29" s="95"/>
      <c r="E29" s="64"/>
      <c r="F29" s="26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</row>
    <row r="30" spans="1:18" ht="15.6" x14ac:dyDescent="0.3">
      <c r="A30" s="273" t="s">
        <v>13</v>
      </c>
      <c r="B30" s="274"/>
      <c r="C30" s="274"/>
      <c r="D30" s="274"/>
      <c r="E30" s="274"/>
      <c r="F30" s="274"/>
      <c r="G30" s="274"/>
      <c r="H30" s="274"/>
      <c r="I30" s="274"/>
      <c r="J30" s="274"/>
      <c r="K30" s="274"/>
      <c r="L30" s="274"/>
      <c r="M30" s="274"/>
      <c r="N30" s="274"/>
      <c r="O30" s="274"/>
      <c r="P30" s="274"/>
      <c r="Q30" s="274"/>
      <c r="R30" s="274"/>
    </row>
    <row r="31" spans="1:18" ht="15.6" x14ac:dyDescent="0.3">
      <c r="A31" s="273" t="s">
        <v>248</v>
      </c>
      <c r="B31" s="274"/>
      <c r="C31" s="274"/>
      <c r="D31" s="274"/>
      <c r="E31" s="274"/>
      <c r="F31" s="274"/>
      <c r="G31" s="274"/>
      <c r="H31" s="274"/>
      <c r="I31" s="274"/>
      <c r="J31" s="274"/>
      <c r="K31" s="274"/>
      <c r="L31" s="274"/>
      <c r="M31" s="274"/>
      <c r="N31" s="274"/>
      <c r="O31" s="274"/>
      <c r="P31" s="274"/>
      <c r="Q31" s="274"/>
      <c r="R31" s="274"/>
    </row>
    <row r="32" spans="1:18" ht="15.6" x14ac:dyDescent="0.3">
      <c r="A32" s="273" t="s">
        <v>39</v>
      </c>
      <c r="B32" s="274"/>
      <c r="C32" s="274"/>
      <c r="D32" s="274"/>
      <c r="E32" s="274"/>
      <c r="F32" s="274"/>
      <c r="G32" s="274"/>
      <c r="H32" s="274"/>
      <c r="I32" s="274"/>
      <c r="J32" s="274"/>
      <c r="K32" s="274"/>
      <c r="L32" s="274"/>
      <c r="M32" s="274"/>
      <c r="N32" s="274"/>
      <c r="O32" s="274"/>
      <c r="P32" s="274"/>
      <c r="Q32" s="274"/>
      <c r="R32" s="274"/>
    </row>
    <row r="33" spans="1:18" ht="17.399999999999999" x14ac:dyDescent="0.45">
      <c r="A33" s="39" t="s">
        <v>40</v>
      </c>
      <c r="B33" s="39"/>
      <c r="C33" s="40"/>
      <c r="D33" s="40"/>
      <c r="E33" s="41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</row>
    <row r="34" spans="1:18" ht="17.399999999999999" x14ac:dyDescent="0.45">
      <c r="A34" s="40" t="s">
        <v>446</v>
      </c>
      <c r="B34" s="40"/>
      <c r="C34" s="40"/>
      <c r="D34" s="40"/>
      <c r="E34" s="41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</row>
    <row r="35" spans="1:18" ht="15.6" x14ac:dyDescent="0.3">
      <c r="A35" s="27" t="s">
        <v>11</v>
      </c>
      <c r="B35" s="27" t="s">
        <v>14</v>
      </c>
      <c r="C35" s="27" t="s">
        <v>15</v>
      </c>
      <c r="D35" s="27" t="s">
        <v>6</v>
      </c>
      <c r="E35" s="27" t="s">
        <v>17</v>
      </c>
      <c r="F35" s="27" t="s">
        <v>35</v>
      </c>
      <c r="G35" s="275" t="s">
        <v>243</v>
      </c>
      <c r="H35" s="276"/>
      <c r="I35" s="277"/>
      <c r="J35" s="275" t="s">
        <v>249</v>
      </c>
      <c r="K35" s="276"/>
      <c r="L35" s="276"/>
      <c r="M35" s="276"/>
      <c r="N35" s="276"/>
      <c r="O35" s="276"/>
      <c r="P35" s="276"/>
      <c r="Q35" s="276"/>
      <c r="R35" s="277"/>
    </row>
    <row r="36" spans="1:18" ht="21" x14ac:dyDescent="0.3">
      <c r="A36" s="28" t="s">
        <v>12</v>
      </c>
      <c r="B36" s="28"/>
      <c r="C36" s="28" t="s">
        <v>16</v>
      </c>
      <c r="D36" s="28" t="s">
        <v>34</v>
      </c>
      <c r="E36" s="28" t="s">
        <v>2</v>
      </c>
      <c r="F36" s="28" t="s">
        <v>36</v>
      </c>
      <c r="G36" s="45" t="s">
        <v>18</v>
      </c>
      <c r="H36" s="46" t="s">
        <v>19</v>
      </c>
      <c r="I36" s="47" t="s">
        <v>20</v>
      </c>
      <c r="J36" s="48" t="s">
        <v>21</v>
      </c>
      <c r="K36" s="46" t="s">
        <v>22</v>
      </c>
      <c r="L36" s="48" t="s">
        <v>23</v>
      </c>
      <c r="M36" s="46" t="s">
        <v>24</v>
      </c>
      <c r="N36" s="48" t="s">
        <v>25</v>
      </c>
      <c r="O36" s="46" t="s">
        <v>26</v>
      </c>
      <c r="P36" s="48" t="s">
        <v>27</v>
      </c>
      <c r="Q36" s="46" t="s">
        <v>28</v>
      </c>
      <c r="R36" s="46" t="s">
        <v>29</v>
      </c>
    </row>
    <row r="37" spans="1:18" ht="15.6" x14ac:dyDescent="0.3">
      <c r="A37" s="15">
        <v>1</v>
      </c>
      <c r="B37" s="21" t="s">
        <v>207</v>
      </c>
      <c r="C37" s="14" t="s">
        <v>201</v>
      </c>
      <c r="D37" s="102">
        <v>440000</v>
      </c>
      <c r="E37" s="14" t="s">
        <v>206</v>
      </c>
      <c r="F37" s="15" t="s">
        <v>32</v>
      </c>
      <c r="G37" s="50"/>
      <c r="H37" s="14"/>
      <c r="I37" s="51"/>
      <c r="J37" s="52"/>
      <c r="K37" s="14"/>
      <c r="L37" s="52"/>
      <c r="M37" s="14"/>
      <c r="N37" s="52"/>
      <c r="O37" s="14"/>
      <c r="P37" s="52"/>
      <c r="Q37" s="14"/>
      <c r="R37" s="14"/>
    </row>
    <row r="38" spans="1:18" ht="15.6" x14ac:dyDescent="0.3">
      <c r="A38" s="17"/>
      <c r="B38" s="21" t="s">
        <v>202</v>
      </c>
      <c r="C38" s="16" t="s">
        <v>202</v>
      </c>
      <c r="D38" s="86"/>
      <c r="E38" s="16"/>
      <c r="F38" s="17"/>
      <c r="G38" s="54"/>
      <c r="H38" s="16"/>
      <c r="I38" s="55"/>
      <c r="J38" s="25"/>
      <c r="K38" s="16"/>
      <c r="L38" s="25"/>
      <c r="M38" s="16"/>
      <c r="N38" s="25"/>
      <c r="O38" s="16"/>
      <c r="P38" s="25"/>
      <c r="Q38" s="16"/>
      <c r="R38" s="16"/>
    </row>
    <row r="39" spans="1:18" ht="15.6" x14ac:dyDescent="0.3">
      <c r="A39" s="17"/>
      <c r="B39" s="21" t="s">
        <v>55</v>
      </c>
      <c r="C39" s="16" t="s">
        <v>136</v>
      </c>
      <c r="D39" s="86"/>
      <c r="E39" s="16"/>
      <c r="F39" s="17"/>
      <c r="G39" s="54"/>
      <c r="H39" s="16"/>
      <c r="I39" s="55"/>
      <c r="J39" s="25"/>
      <c r="K39" s="16"/>
      <c r="L39" s="25"/>
      <c r="M39" s="16"/>
      <c r="N39" s="25"/>
      <c r="O39" s="16"/>
      <c r="P39" s="25"/>
      <c r="Q39" s="16"/>
      <c r="R39" s="16"/>
    </row>
    <row r="40" spans="1:18" ht="15.6" x14ac:dyDescent="0.3">
      <c r="A40" s="17"/>
      <c r="B40" s="21"/>
      <c r="C40" s="16" t="s">
        <v>42</v>
      </c>
      <c r="D40" s="86"/>
      <c r="E40" s="16"/>
      <c r="F40" s="17"/>
      <c r="G40" s="54"/>
      <c r="H40" s="16"/>
      <c r="I40" s="55"/>
      <c r="J40" s="25"/>
      <c r="K40" s="16"/>
      <c r="L40" s="25"/>
      <c r="M40" s="16"/>
      <c r="N40" s="25"/>
      <c r="O40" s="16"/>
      <c r="P40" s="25"/>
      <c r="Q40" s="16"/>
      <c r="R40" s="16"/>
    </row>
    <row r="41" spans="1:18" ht="15.6" x14ac:dyDescent="0.3">
      <c r="A41" s="17"/>
      <c r="B41" s="21"/>
      <c r="C41" s="16" t="s">
        <v>203</v>
      </c>
      <c r="D41" s="86"/>
      <c r="E41" s="16"/>
      <c r="F41" s="17"/>
      <c r="G41" s="54"/>
      <c r="H41" s="16"/>
      <c r="I41" s="55"/>
      <c r="J41" s="25"/>
      <c r="K41" s="16"/>
      <c r="L41" s="25"/>
      <c r="M41" s="16"/>
      <c r="N41" s="25"/>
      <c r="O41" s="16"/>
      <c r="P41" s="25"/>
      <c r="Q41" s="16"/>
      <c r="R41" s="16"/>
    </row>
    <row r="42" spans="1:18" ht="15.6" x14ac:dyDescent="0.3">
      <c r="A42" s="17"/>
      <c r="B42" s="21"/>
      <c r="C42" s="16" t="s">
        <v>204</v>
      </c>
      <c r="D42" s="86"/>
      <c r="E42" s="16"/>
      <c r="F42" s="17"/>
      <c r="G42" s="54"/>
      <c r="H42" s="16"/>
      <c r="I42" s="55"/>
      <c r="J42" s="25"/>
      <c r="K42" s="16"/>
      <c r="L42" s="25"/>
      <c r="M42" s="16"/>
      <c r="N42" s="25"/>
      <c r="O42" s="16"/>
      <c r="P42" s="25"/>
      <c r="Q42" s="16"/>
      <c r="R42" s="16"/>
    </row>
    <row r="43" spans="1:18" ht="15.6" x14ac:dyDescent="0.3">
      <c r="A43" s="20"/>
      <c r="B43" s="22"/>
      <c r="C43" s="54" t="s">
        <v>43</v>
      </c>
      <c r="D43" s="132"/>
      <c r="E43" s="19"/>
      <c r="F43" s="20"/>
      <c r="G43" s="58"/>
      <c r="H43" s="19"/>
      <c r="I43" s="36"/>
      <c r="J43" s="58"/>
      <c r="K43" s="19"/>
      <c r="L43" s="58"/>
      <c r="M43" s="19"/>
      <c r="N43" s="58"/>
      <c r="O43" s="19"/>
      <c r="P43" s="58"/>
      <c r="Q43" s="19"/>
      <c r="R43" s="19"/>
    </row>
    <row r="44" spans="1:18" ht="15.6" x14ac:dyDescent="0.3">
      <c r="A44" s="17">
        <v>2</v>
      </c>
      <c r="B44" s="34" t="s">
        <v>205</v>
      </c>
      <c r="C44" s="34" t="s">
        <v>254</v>
      </c>
      <c r="D44" s="86">
        <v>440000</v>
      </c>
      <c r="E44" s="16" t="s">
        <v>259</v>
      </c>
      <c r="F44" s="17" t="s">
        <v>32</v>
      </c>
      <c r="G44" s="54"/>
      <c r="H44" s="16"/>
      <c r="I44" s="55"/>
      <c r="J44" s="25"/>
      <c r="K44" s="16"/>
      <c r="L44" s="25"/>
      <c r="M44" s="16"/>
      <c r="N44" s="25"/>
      <c r="O44" s="16"/>
      <c r="P44" s="25"/>
      <c r="Q44" s="16"/>
      <c r="R44" s="16"/>
    </row>
    <row r="45" spans="1:18" ht="15.6" x14ac:dyDescent="0.3">
      <c r="A45" s="17"/>
      <c r="B45" s="21" t="s">
        <v>252</v>
      </c>
      <c r="C45" s="21" t="s">
        <v>255</v>
      </c>
      <c r="D45" s="86"/>
      <c r="E45" s="16"/>
      <c r="F45" s="17"/>
      <c r="G45" s="54"/>
      <c r="H45" s="16"/>
      <c r="I45" s="55"/>
      <c r="J45" s="25"/>
      <c r="K45" s="16"/>
      <c r="L45" s="25"/>
      <c r="M45" s="16"/>
      <c r="N45" s="25"/>
      <c r="O45" s="16"/>
      <c r="P45" s="25"/>
      <c r="Q45" s="16"/>
      <c r="R45" s="16"/>
    </row>
    <row r="46" spans="1:18" ht="15.6" x14ac:dyDescent="0.3">
      <c r="A46" s="17"/>
      <c r="B46" s="21" t="s">
        <v>253</v>
      </c>
      <c r="C46" s="16" t="s">
        <v>256</v>
      </c>
      <c r="D46" s="86"/>
      <c r="E46" s="16"/>
      <c r="F46" s="17"/>
      <c r="G46" s="54"/>
      <c r="H46" s="16"/>
      <c r="I46" s="55"/>
      <c r="J46" s="25"/>
      <c r="K46" s="16"/>
      <c r="L46" s="25"/>
      <c r="M46" s="16"/>
      <c r="N46" s="25"/>
      <c r="O46" s="16"/>
      <c r="P46" s="25"/>
      <c r="Q46" s="16"/>
      <c r="R46" s="16"/>
    </row>
    <row r="47" spans="1:18" ht="15.6" x14ac:dyDescent="0.3">
      <c r="A47" s="17"/>
      <c r="B47" s="21"/>
      <c r="C47" s="16" t="s">
        <v>257</v>
      </c>
      <c r="D47" s="86"/>
      <c r="E47" s="16"/>
      <c r="F47" s="17"/>
      <c r="G47" s="54"/>
      <c r="H47" s="16"/>
      <c r="I47" s="55"/>
      <c r="J47" s="25"/>
      <c r="K47" s="16"/>
      <c r="L47" s="25"/>
      <c r="M47" s="16"/>
      <c r="N47" s="25"/>
      <c r="O47" s="16"/>
      <c r="P47" s="25"/>
      <c r="Q47" s="16"/>
      <c r="R47" s="16"/>
    </row>
    <row r="48" spans="1:18" ht="15.6" x14ac:dyDescent="0.3">
      <c r="A48" s="17"/>
      <c r="B48" s="21"/>
      <c r="C48" s="16" t="s">
        <v>258</v>
      </c>
      <c r="D48" s="86"/>
      <c r="E48" s="16"/>
      <c r="F48" s="17"/>
      <c r="G48" s="54"/>
      <c r="H48" s="16"/>
      <c r="I48" s="55"/>
      <c r="J48" s="25"/>
      <c r="K48" s="16"/>
      <c r="L48" s="25"/>
      <c r="M48" s="16"/>
      <c r="N48" s="25"/>
      <c r="O48" s="16"/>
      <c r="P48" s="25"/>
      <c r="Q48" s="16"/>
      <c r="R48" s="16"/>
    </row>
    <row r="49" spans="1:18" ht="15.6" x14ac:dyDescent="0.3">
      <c r="A49" s="17"/>
      <c r="B49" s="21"/>
      <c r="C49" s="16" t="s">
        <v>137</v>
      </c>
      <c r="D49" s="86"/>
      <c r="E49" s="16"/>
      <c r="F49" s="17"/>
      <c r="G49" s="54"/>
      <c r="H49" s="16"/>
      <c r="I49" s="55"/>
      <c r="J49" s="25"/>
      <c r="K49" s="16"/>
      <c r="L49" s="25"/>
      <c r="M49" s="16"/>
      <c r="N49" s="25"/>
      <c r="O49" s="16"/>
      <c r="P49" s="25"/>
      <c r="Q49" s="16"/>
      <c r="R49" s="16"/>
    </row>
    <row r="50" spans="1:18" ht="18" x14ac:dyDescent="0.35">
      <c r="A50" s="18"/>
      <c r="B50" s="29"/>
      <c r="C50" s="57" t="s">
        <v>43</v>
      </c>
      <c r="D50" s="23"/>
      <c r="E50" s="19"/>
      <c r="F50" s="20"/>
      <c r="G50" s="24"/>
      <c r="H50" s="10"/>
      <c r="I50" s="30"/>
      <c r="J50" s="31"/>
      <c r="K50" s="10"/>
      <c r="L50" s="31"/>
      <c r="M50" s="10"/>
      <c r="N50" s="31"/>
      <c r="O50" s="10"/>
      <c r="P50" s="31"/>
      <c r="Q50" s="10"/>
      <c r="R50" s="10"/>
    </row>
    <row r="51" spans="1:18" ht="18" x14ac:dyDescent="0.35">
      <c r="A51" s="12"/>
      <c r="B51" s="35"/>
      <c r="C51" s="11"/>
      <c r="D51" s="13"/>
      <c r="E51" s="25"/>
      <c r="F51" s="26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</row>
    <row r="52" spans="1:18" ht="18" x14ac:dyDescent="0.35">
      <c r="A52" s="12"/>
      <c r="B52" s="35"/>
      <c r="C52" s="11"/>
      <c r="D52" s="13"/>
      <c r="E52" s="25"/>
      <c r="F52" s="26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</row>
    <row r="53" spans="1:18" ht="18" x14ac:dyDescent="0.35">
      <c r="A53" s="12"/>
      <c r="B53" s="35"/>
      <c r="C53" s="11"/>
      <c r="D53" s="13"/>
      <c r="E53" s="25"/>
      <c r="F53" s="26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</row>
    <row r="54" spans="1:18" ht="18" x14ac:dyDescent="0.35">
      <c r="A54" s="12"/>
      <c r="B54" s="35"/>
      <c r="C54" s="11"/>
      <c r="D54" s="13"/>
      <c r="E54" s="25"/>
      <c r="F54" s="26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</row>
    <row r="55" spans="1:18" ht="18" x14ac:dyDescent="0.35">
      <c r="A55" s="12"/>
      <c r="B55" s="35"/>
      <c r="C55" s="11"/>
      <c r="D55" s="13"/>
      <c r="E55" s="25"/>
      <c r="F55" s="26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</row>
    <row r="56" spans="1:18" ht="18" x14ac:dyDescent="0.35">
      <c r="A56" s="12"/>
      <c r="B56" s="35"/>
      <c r="C56" s="11"/>
      <c r="D56" s="13"/>
      <c r="E56" s="25"/>
      <c r="F56" s="26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</row>
    <row r="57" spans="1:18" ht="18" x14ac:dyDescent="0.35">
      <c r="A57" s="12"/>
      <c r="B57" s="35"/>
      <c r="C57" s="11"/>
      <c r="D57" s="13"/>
      <c r="E57" s="25"/>
      <c r="F57" s="26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</row>
    <row r="58" spans="1:18" ht="15.6" x14ac:dyDescent="0.3">
      <c r="A58" s="278" t="s">
        <v>13</v>
      </c>
      <c r="B58" s="279"/>
      <c r="C58" s="279"/>
      <c r="D58" s="279"/>
      <c r="E58" s="279"/>
      <c r="F58" s="279"/>
      <c r="G58" s="279"/>
      <c r="H58" s="279"/>
      <c r="I58" s="279"/>
      <c r="J58" s="279"/>
      <c r="K58" s="279"/>
      <c r="L58" s="279"/>
      <c r="M58" s="279"/>
      <c r="N58" s="279"/>
      <c r="O58" s="279"/>
      <c r="P58" s="279"/>
      <c r="Q58" s="279"/>
      <c r="R58" s="279"/>
    </row>
    <row r="59" spans="1:18" ht="15.6" x14ac:dyDescent="0.3">
      <c r="A59" s="278" t="s">
        <v>248</v>
      </c>
      <c r="B59" s="279"/>
      <c r="C59" s="279"/>
      <c r="D59" s="279"/>
      <c r="E59" s="279"/>
      <c r="F59" s="279"/>
      <c r="G59" s="279"/>
      <c r="H59" s="279"/>
      <c r="I59" s="279"/>
      <c r="J59" s="279"/>
      <c r="K59" s="279"/>
      <c r="L59" s="279"/>
      <c r="M59" s="279"/>
      <c r="N59" s="279"/>
      <c r="O59" s="279"/>
      <c r="P59" s="279"/>
      <c r="Q59" s="279"/>
      <c r="R59" s="279"/>
    </row>
    <row r="60" spans="1:18" ht="15.6" x14ac:dyDescent="0.3">
      <c r="A60" s="278" t="s">
        <v>39</v>
      </c>
      <c r="B60" s="279"/>
      <c r="C60" s="279"/>
      <c r="D60" s="279"/>
      <c r="E60" s="279"/>
      <c r="F60" s="279"/>
      <c r="G60" s="279"/>
      <c r="H60" s="279"/>
      <c r="I60" s="279"/>
      <c r="J60" s="279"/>
      <c r="K60" s="279"/>
      <c r="L60" s="279"/>
      <c r="M60" s="279"/>
      <c r="N60" s="279"/>
      <c r="O60" s="279"/>
      <c r="P60" s="279"/>
      <c r="Q60" s="279"/>
      <c r="R60" s="279"/>
    </row>
    <row r="61" spans="1:18" ht="17.399999999999999" x14ac:dyDescent="0.45">
      <c r="A61" s="192" t="s">
        <v>40</v>
      </c>
      <c r="B61" s="192"/>
      <c r="C61" s="193"/>
      <c r="D61" s="193"/>
      <c r="E61" s="194"/>
      <c r="F61" s="193"/>
      <c r="G61" s="193"/>
      <c r="H61" s="193"/>
      <c r="I61" s="193"/>
      <c r="J61" s="193"/>
      <c r="K61" s="193"/>
      <c r="L61" s="193"/>
      <c r="M61" s="193"/>
      <c r="N61" s="193"/>
      <c r="O61" s="193"/>
      <c r="P61" s="193"/>
      <c r="Q61" s="193"/>
      <c r="R61" s="193"/>
    </row>
    <row r="62" spans="1:18" ht="17.399999999999999" x14ac:dyDescent="0.45">
      <c r="A62" s="40" t="s">
        <v>245</v>
      </c>
      <c r="B62" s="40"/>
      <c r="C62" s="40"/>
      <c r="D62" s="40"/>
      <c r="E62" s="41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</row>
    <row r="63" spans="1:18" ht="15.6" x14ac:dyDescent="0.3">
      <c r="A63" s="27" t="s">
        <v>11</v>
      </c>
      <c r="B63" s="27" t="s">
        <v>14</v>
      </c>
      <c r="C63" s="27" t="s">
        <v>15</v>
      </c>
      <c r="D63" s="27" t="s">
        <v>6</v>
      </c>
      <c r="E63" s="27" t="s">
        <v>17</v>
      </c>
      <c r="F63" s="27" t="s">
        <v>35</v>
      </c>
      <c r="G63" s="275" t="s">
        <v>243</v>
      </c>
      <c r="H63" s="276"/>
      <c r="I63" s="277"/>
      <c r="J63" s="275" t="s">
        <v>249</v>
      </c>
      <c r="K63" s="276"/>
      <c r="L63" s="276"/>
      <c r="M63" s="276"/>
      <c r="N63" s="276"/>
      <c r="O63" s="276"/>
      <c r="P63" s="276"/>
      <c r="Q63" s="276"/>
      <c r="R63" s="277"/>
    </row>
    <row r="64" spans="1:18" ht="21" x14ac:dyDescent="0.3">
      <c r="A64" s="28" t="s">
        <v>12</v>
      </c>
      <c r="B64" s="28"/>
      <c r="C64" s="28" t="s">
        <v>16</v>
      </c>
      <c r="D64" s="28" t="s">
        <v>34</v>
      </c>
      <c r="E64" s="28" t="s">
        <v>2</v>
      </c>
      <c r="F64" s="28" t="s">
        <v>36</v>
      </c>
      <c r="G64" s="45" t="s">
        <v>18</v>
      </c>
      <c r="H64" s="46" t="s">
        <v>19</v>
      </c>
      <c r="I64" s="47" t="s">
        <v>20</v>
      </c>
      <c r="J64" s="48" t="s">
        <v>21</v>
      </c>
      <c r="K64" s="46" t="s">
        <v>22</v>
      </c>
      <c r="L64" s="48" t="s">
        <v>23</v>
      </c>
      <c r="M64" s="46" t="s">
        <v>24</v>
      </c>
      <c r="N64" s="48" t="s">
        <v>25</v>
      </c>
      <c r="O64" s="46" t="s">
        <v>26</v>
      </c>
      <c r="P64" s="48" t="s">
        <v>27</v>
      </c>
      <c r="Q64" s="46" t="s">
        <v>28</v>
      </c>
      <c r="R64" s="46" t="s">
        <v>29</v>
      </c>
    </row>
    <row r="65" spans="1:18" ht="15.6" x14ac:dyDescent="0.3">
      <c r="A65" s="76">
        <v>3</v>
      </c>
      <c r="B65" s="21" t="s">
        <v>207</v>
      </c>
      <c r="C65" s="21" t="s">
        <v>261</v>
      </c>
      <c r="D65" s="102">
        <v>793000</v>
      </c>
      <c r="E65" s="14" t="s">
        <v>210</v>
      </c>
      <c r="F65" s="15" t="s">
        <v>32</v>
      </c>
      <c r="G65" s="50"/>
      <c r="H65" s="14"/>
      <c r="I65" s="51"/>
      <c r="J65" s="52"/>
      <c r="K65" s="14"/>
      <c r="L65" s="52"/>
      <c r="M65" s="14"/>
      <c r="N65" s="52"/>
      <c r="O65" s="14"/>
      <c r="P65" s="52"/>
      <c r="Q65" s="14"/>
      <c r="R65" s="14"/>
    </row>
    <row r="66" spans="1:18" ht="15.6" x14ac:dyDescent="0.3">
      <c r="A66" s="17"/>
      <c r="B66" s="21" t="s">
        <v>260</v>
      </c>
      <c r="C66" s="21" t="s">
        <v>262</v>
      </c>
      <c r="D66" s="86"/>
      <c r="E66" s="16"/>
      <c r="F66" s="17"/>
      <c r="G66" s="54"/>
      <c r="H66" s="16"/>
      <c r="I66" s="55"/>
      <c r="J66" s="25"/>
      <c r="K66" s="16"/>
      <c r="L66" s="25"/>
      <c r="M66" s="16"/>
      <c r="N66" s="25"/>
      <c r="O66" s="16"/>
      <c r="P66" s="25"/>
      <c r="Q66" s="16"/>
      <c r="R66" s="16"/>
    </row>
    <row r="67" spans="1:18" ht="15.6" x14ac:dyDescent="0.3">
      <c r="A67" s="17"/>
      <c r="B67" s="21"/>
      <c r="C67" s="21" t="s">
        <v>263</v>
      </c>
      <c r="D67" s="86"/>
      <c r="E67" s="16"/>
      <c r="F67" s="17"/>
      <c r="G67" s="54"/>
      <c r="H67" s="16"/>
      <c r="I67" s="55"/>
      <c r="J67" s="25"/>
      <c r="K67" s="16"/>
      <c r="L67" s="25"/>
      <c r="M67" s="16"/>
      <c r="N67" s="25"/>
      <c r="O67" s="16"/>
      <c r="P67" s="25"/>
      <c r="Q67" s="16"/>
      <c r="R67" s="16"/>
    </row>
    <row r="68" spans="1:18" ht="15.6" x14ac:dyDescent="0.3">
      <c r="A68" s="17"/>
      <c r="B68" s="21"/>
      <c r="C68" s="16" t="s">
        <v>208</v>
      </c>
      <c r="D68" s="86"/>
      <c r="E68" s="16"/>
      <c r="F68" s="17"/>
      <c r="G68" s="54"/>
      <c r="H68" s="16"/>
      <c r="I68" s="55"/>
      <c r="J68" s="25"/>
      <c r="K68" s="16"/>
      <c r="L68" s="25"/>
      <c r="M68" s="16"/>
      <c r="N68" s="25"/>
      <c r="O68" s="16"/>
      <c r="P68" s="25"/>
      <c r="Q68" s="16"/>
      <c r="R68" s="16"/>
    </row>
    <row r="69" spans="1:18" ht="15.6" x14ac:dyDescent="0.3">
      <c r="A69" s="17"/>
      <c r="B69" s="21"/>
      <c r="C69" s="16" t="s">
        <v>264</v>
      </c>
      <c r="D69" s="86"/>
      <c r="E69" s="16"/>
      <c r="F69" s="17"/>
      <c r="G69" s="54"/>
      <c r="H69" s="16"/>
      <c r="I69" s="55"/>
      <c r="J69" s="25"/>
      <c r="K69" s="16"/>
      <c r="L69" s="25"/>
      <c r="M69" s="16"/>
      <c r="N69" s="25"/>
      <c r="O69" s="16"/>
      <c r="P69" s="25"/>
      <c r="Q69" s="16"/>
      <c r="R69" s="16"/>
    </row>
    <row r="70" spans="1:18" ht="15.6" x14ac:dyDescent="0.3">
      <c r="A70" s="17"/>
      <c r="B70" s="21"/>
      <c r="C70" s="16" t="s">
        <v>45</v>
      </c>
      <c r="D70" s="89"/>
      <c r="E70" s="19"/>
      <c r="F70" s="20"/>
      <c r="G70" s="57"/>
      <c r="H70" s="19"/>
      <c r="I70" s="36"/>
      <c r="J70" s="58"/>
      <c r="K70" s="19"/>
      <c r="L70" s="58"/>
      <c r="M70" s="19"/>
      <c r="N70" s="58"/>
      <c r="O70" s="19"/>
      <c r="P70" s="58"/>
      <c r="Q70" s="19"/>
      <c r="R70" s="19"/>
    </row>
    <row r="71" spans="1:18" ht="15.6" x14ac:dyDescent="0.3">
      <c r="A71" s="76">
        <v>4</v>
      </c>
      <c r="B71" s="34" t="s">
        <v>207</v>
      </c>
      <c r="C71" s="34" t="s">
        <v>261</v>
      </c>
      <c r="D71" s="86">
        <v>440000</v>
      </c>
      <c r="E71" s="16" t="s">
        <v>60</v>
      </c>
      <c r="F71" s="17"/>
      <c r="G71" s="54"/>
      <c r="H71" s="16"/>
      <c r="I71" s="55"/>
      <c r="J71" s="25"/>
      <c r="K71" s="16"/>
      <c r="L71" s="25"/>
      <c r="M71" s="16"/>
      <c r="N71" s="25"/>
      <c r="O71" s="16"/>
      <c r="P71" s="25"/>
      <c r="Q71" s="16"/>
      <c r="R71" s="16"/>
    </row>
    <row r="72" spans="1:18" ht="15.6" x14ac:dyDescent="0.3">
      <c r="A72" s="17"/>
      <c r="B72" s="21" t="s">
        <v>265</v>
      </c>
      <c r="C72" s="21" t="s">
        <v>266</v>
      </c>
      <c r="D72" s="86"/>
      <c r="E72" s="16"/>
      <c r="F72" s="17"/>
      <c r="G72" s="54"/>
      <c r="H72" s="16"/>
      <c r="I72" s="55"/>
      <c r="J72" s="25"/>
      <c r="K72" s="16"/>
      <c r="L72" s="25"/>
      <c r="M72" s="16"/>
      <c r="N72" s="25"/>
      <c r="O72" s="16"/>
      <c r="P72" s="25"/>
      <c r="Q72" s="16"/>
      <c r="R72" s="16"/>
    </row>
    <row r="73" spans="1:18" ht="15.6" x14ac:dyDescent="0.3">
      <c r="A73" s="17"/>
      <c r="B73" s="21" t="s">
        <v>267</v>
      </c>
      <c r="C73" s="16" t="s">
        <v>268</v>
      </c>
      <c r="D73" s="86"/>
      <c r="E73" s="16"/>
      <c r="F73" s="17"/>
      <c r="G73" s="54"/>
      <c r="H73" s="16"/>
      <c r="I73" s="55"/>
      <c r="J73" s="25"/>
      <c r="K73" s="16"/>
      <c r="L73" s="25"/>
      <c r="M73" s="16"/>
      <c r="N73" s="25"/>
      <c r="O73" s="16"/>
      <c r="P73" s="25"/>
      <c r="Q73" s="16"/>
      <c r="R73" s="16"/>
    </row>
    <row r="74" spans="1:18" ht="15.6" x14ac:dyDescent="0.3">
      <c r="A74" s="17"/>
      <c r="B74" s="21"/>
      <c r="C74" s="16" t="s">
        <v>269</v>
      </c>
      <c r="D74" s="86"/>
      <c r="E74" s="16"/>
      <c r="F74" s="17"/>
      <c r="G74" s="54"/>
      <c r="H74" s="16"/>
      <c r="I74" s="55"/>
      <c r="J74" s="25"/>
      <c r="K74" s="16"/>
      <c r="L74" s="25"/>
      <c r="M74" s="16"/>
      <c r="N74" s="25"/>
      <c r="O74" s="16"/>
      <c r="P74" s="25"/>
      <c r="Q74" s="16"/>
      <c r="R74" s="16"/>
    </row>
    <row r="75" spans="1:18" ht="15.6" x14ac:dyDescent="0.3">
      <c r="A75" s="17"/>
      <c r="B75" s="21"/>
      <c r="C75" s="16" t="s">
        <v>209</v>
      </c>
      <c r="D75" s="86"/>
      <c r="E75" s="16"/>
      <c r="F75" s="17"/>
      <c r="G75" s="54"/>
      <c r="H75" s="16"/>
      <c r="I75" s="55"/>
      <c r="J75" s="25"/>
      <c r="K75" s="16"/>
      <c r="L75" s="25"/>
      <c r="M75" s="16"/>
      <c r="N75" s="25"/>
      <c r="O75" s="16"/>
      <c r="P75" s="25"/>
      <c r="Q75" s="16"/>
      <c r="R75" s="16"/>
    </row>
    <row r="76" spans="1:18" ht="15.6" x14ac:dyDescent="0.3">
      <c r="A76" s="17"/>
      <c r="B76" s="21"/>
      <c r="C76" s="257" t="s">
        <v>43</v>
      </c>
      <c r="D76" s="86"/>
      <c r="E76" s="16"/>
      <c r="F76" s="17"/>
      <c r="G76" s="54"/>
      <c r="H76" s="16"/>
      <c r="I76" s="55"/>
      <c r="J76" s="25"/>
      <c r="K76" s="16"/>
      <c r="L76" s="25"/>
      <c r="M76" s="16"/>
      <c r="N76" s="25"/>
      <c r="O76" s="16"/>
      <c r="P76" s="25"/>
      <c r="Q76" s="16"/>
      <c r="R76" s="16"/>
    </row>
    <row r="77" spans="1:18" ht="15.6" x14ac:dyDescent="0.3">
      <c r="A77" s="20"/>
      <c r="B77" s="22"/>
      <c r="C77" s="57"/>
      <c r="D77" s="89"/>
      <c r="E77" s="19"/>
      <c r="F77" s="20"/>
      <c r="G77" s="57"/>
      <c r="H77" s="19"/>
      <c r="I77" s="36"/>
      <c r="J77" s="58"/>
      <c r="K77" s="19"/>
      <c r="L77" s="58"/>
      <c r="M77" s="19"/>
      <c r="N77" s="58"/>
      <c r="O77" s="19"/>
      <c r="P77" s="58"/>
      <c r="Q77" s="19"/>
      <c r="R77" s="19"/>
    </row>
    <row r="78" spans="1:18" ht="15.6" x14ac:dyDescent="0.3">
      <c r="A78" s="26"/>
      <c r="B78" s="64"/>
      <c r="C78" s="25"/>
      <c r="D78" s="95"/>
      <c r="E78" s="25"/>
      <c r="F78" s="26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</row>
    <row r="79" spans="1:18" ht="15.6" x14ac:dyDescent="0.3">
      <c r="A79" s="26"/>
      <c r="B79" s="64"/>
      <c r="C79" s="25"/>
      <c r="D79" s="95"/>
      <c r="E79" s="25"/>
      <c r="F79" s="26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</row>
    <row r="80" spans="1:18" ht="15.6" x14ac:dyDescent="0.3">
      <c r="A80" s="26"/>
      <c r="B80" s="64"/>
      <c r="C80" s="25"/>
      <c r="D80" s="95"/>
      <c r="E80" s="25"/>
      <c r="F80" s="26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</row>
    <row r="81" spans="1:18" ht="15.6" x14ac:dyDescent="0.3">
      <c r="A81" s="26"/>
      <c r="B81" s="64"/>
      <c r="C81" s="25"/>
      <c r="D81" s="95"/>
      <c r="E81" s="25"/>
      <c r="F81" s="26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</row>
    <row r="82" spans="1:18" ht="15.6" x14ac:dyDescent="0.3">
      <c r="A82" s="26"/>
      <c r="B82" s="64"/>
      <c r="C82" s="25"/>
      <c r="D82" s="95"/>
      <c r="E82" s="25"/>
      <c r="F82" s="26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</row>
    <row r="83" spans="1:18" ht="15.6" x14ac:dyDescent="0.3">
      <c r="A83" s="26"/>
      <c r="B83" s="64"/>
      <c r="C83" s="25"/>
      <c r="D83" s="95"/>
      <c r="E83" s="25"/>
      <c r="F83" s="26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</row>
    <row r="84" spans="1:18" ht="15.6" x14ac:dyDescent="0.3">
      <c r="A84" s="26"/>
      <c r="B84" s="64"/>
      <c r="C84" s="25"/>
      <c r="D84" s="95"/>
      <c r="E84" s="25"/>
      <c r="F84" s="26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</row>
    <row r="85" spans="1:18" ht="15.6" x14ac:dyDescent="0.3">
      <c r="A85" s="26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191"/>
    </row>
    <row r="86" spans="1:18" ht="15.6" x14ac:dyDescent="0.3">
      <c r="A86" s="26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191"/>
    </row>
    <row r="87" spans="1:18" ht="15.6" x14ac:dyDescent="0.3">
      <c r="A87" s="278" t="s">
        <v>13</v>
      </c>
      <c r="B87" s="279"/>
      <c r="C87" s="279"/>
      <c r="D87" s="279"/>
      <c r="E87" s="279"/>
      <c r="F87" s="279"/>
      <c r="G87" s="279"/>
      <c r="H87" s="279"/>
      <c r="I87" s="279"/>
      <c r="J87" s="279"/>
      <c r="K87" s="279"/>
      <c r="L87" s="279"/>
      <c r="M87" s="279"/>
      <c r="N87" s="279"/>
      <c r="O87" s="279"/>
      <c r="P87" s="279"/>
      <c r="Q87" s="279"/>
      <c r="R87" s="279"/>
    </row>
    <row r="88" spans="1:18" ht="15.6" x14ac:dyDescent="0.3">
      <c r="A88" s="273" t="s">
        <v>248</v>
      </c>
      <c r="B88" s="274"/>
      <c r="C88" s="274"/>
      <c r="D88" s="274"/>
      <c r="E88" s="274"/>
      <c r="F88" s="274"/>
      <c r="G88" s="274"/>
      <c r="H88" s="274"/>
      <c r="I88" s="274"/>
      <c r="J88" s="274"/>
      <c r="K88" s="274"/>
      <c r="L88" s="274"/>
      <c r="M88" s="274"/>
      <c r="N88" s="274"/>
      <c r="O88" s="274"/>
      <c r="P88" s="274"/>
      <c r="Q88" s="274"/>
      <c r="R88" s="274"/>
    </row>
    <row r="89" spans="1:18" ht="15.6" x14ac:dyDescent="0.3">
      <c r="A89" s="273" t="s">
        <v>39</v>
      </c>
      <c r="B89" s="274"/>
      <c r="C89" s="274"/>
      <c r="D89" s="274"/>
      <c r="E89" s="274"/>
      <c r="F89" s="274"/>
      <c r="G89" s="274"/>
      <c r="H89" s="274"/>
      <c r="I89" s="274"/>
      <c r="J89" s="274"/>
      <c r="K89" s="274"/>
      <c r="L89" s="274"/>
      <c r="M89" s="274"/>
      <c r="N89" s="274"/>
      <c r="O89" s="274"/>
      <c r="P89" s="274"/>
      <c r="Q89" s="274"/>
      <c r="R89" s="274"/>
    </row>
    <row r="90" spans="1:18" ht="17.399999999999999" x14ac:dyDescent="0.45">
      <c r="A90" s="39" t="s">
        <v>40</v>
      </c>
      <c r="B90" s="39"/>
      <c r="C90" s="40"/>
      <c r="D90" s="40"/>
      <c r="E90" s="41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</row>
    <row r="91" spans="1:18" ht="17.399999999999999" x14ac:dyDescent="0.45">
      <c r="A91" s="40" t="s">
        <v>138</v>
      </c>
      <c r="B91" s="40"/>
      <c r="C91" s="40"/>
      <c r="D91" s="40"/>
      <c r="E91" s="41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</row>
    <row r="92" spans="1:18" ht="15.6" x14ac:dyDescent="0.3">
      <c r="A92" s="27" t="s">
        <v>11</v>
      </c>
      <c r="B92" s="27" t="s">
        <v>14</v>
      </c>
      <c r="C92" s="27" t="s">
        <v>15</v>
      </c>
      <c r="D92" s="27" t="s">
        <v>6</v>
      </c>
      <c r="E92" s="27" t="s">
        <v>17</v>
      </c>
      <c r="F92" s="27" t="s">
        <v>35</v>
      </c>
      <c r="G92" s="275" t="s">
        <v>243</v>
      </c>
      <c r="H92" s="276"/>
      <c r="I92" s="277"/>
      <c r="J92" s="275" t="s">
        <v>249</v>
      </c>
      <c r="K92" s="276"/>
      <c r="L92" s="276"/>
      <c r="M92" s="276"/>
      <c r="N92" s="276"/>
      <c r="O92" s="276"/>
      <c r="P92" s="276"/>
      <c r="Q92" s="276"/>
      <c r="R92" s="277"/>
    </row>
    <row r="93" spans="1:18" ht="21" x14ac:dyDescent="0.3">
      <c r="A93" s="28" t="s">
        <v>12</v>
      </c>
      <c r="B93" s="28"/>
      <c r="C93" s="28" t="s">
        <v>16</v>
      </c>
      <c r="D93" s="28" t="s">
        <v>34</v>
      </c>
      <c r="E93" s="28" t="s">
        <v>2</v>
      </c>
      <c r="F93" s="28" t="s">
        <v>36</v>
      </c>
      <c r="G93" s="45" t="s">
        <v>18</v>
      </c>
      <c r="H93" s="46" t="s">
        <v>19</v>
      </c>
      <c r="I93" s="47" t="s">
        <v>20</v>
      </c>
      <c r="J93" s="48" t="s">
        <v>21</v>
      </c>
      <c r="K93" s="46" t="s">
        <v>22</v>
      </c>
      <c r="L93" s="48" t="s">
        <v>23</v>
      </c>
      <c r="M93" s="46" t="s">
        <v>24</v>
      </c>
      <c r="N93" s="48" t="s">
        <v>25</v>
      </c>
      <c r="O93" s="46" t="s">
        <v>26</v>
      </c>
      <c r="P93" s="48" t="s">
        <v>27</v>
      </c>
      <c r="Q93" s="46" t="s">
        <v>28</v>
      </c>
      <c r="R93" s="46" t="s">
        <v>29</v>
      </c>
    </row>
    <row r="94" spans="1:18" ht="15.6" x14ac:dyDescent="0.3">
      <c r="A94" s="76">
        <v>5</v>
      </c>
      <c r="B94" s="21" t="s">
        <v>207</v>
      </c>
      <c r="C94" s="21" t="s">
        <v>207</v>
      </c>
      <c r="D94" s="102">
        <v>440000</v>
      </c>
      <c r="E94" s="14" t="s">
        <v>74</v>
      </c>
      <c r="F94" s="15" t="s">
        <v>32</v>
      </c>
      <c r="G94" s="50"/>
      <c r="H94" s="14"/>
      <c r="I94" s="51"/>
      <c r="J94" s="52"/>
      <c r="K94" s="14"/>
      <c r="L94" s="52"/>
      <c r="M94" s="14"/>
      <c r="N94" s="52"/>
      <c r="O94" s="14"/>
      <c r="P94" s="52"/>
      <c r="Q94" s="14"/>
      <c r="R94" s="14"/>
    </row>
    <row r="95" spans="1:18" ht="15.6" x14ac:dyDescent="0.3">
      <c r="A95" s="17"/>
      <c r="B95" s="21" t="s">
        <v>270</v>
      </c>
      <c r="C95" s="21" t="s">
        <v>270</v>
      </c>
      <c r="D95" s="86"/>
      <c r="E95" s="16"/>
      <c r="F95" s="17"/>
      <c r="G95" s="54"/>
      <c r="H95" s="16"/>
      <c r="I95" s="55"/>
      <c r="J95" s="25"/>
      <c r="K95" s="16"/>
      <c r="L95" s="25"/>
      <c r="M95" s="16"/>
      <c r="N95" s="25"/>
      <c r="O95" s="16"/>
      <c r="P95" s="25"/>
      <c r="Q95" s="16"/>
      <c r="R95" s="16"/>
    </row>
    <row r="96" spans="1:18" ht="15.6" x14ac:dyDescent="0.3">
      <c r="A96" s="17"/>
      <c r="B96" s="21" t="s">
        <v>271</v>
      </c>
      <c r="C96" s="16" t="s">
        <v>272</v>
      </c>
      <c r="D96" s="86"/>
      <c r="E96" s="16"/>
      <c r="F96" s="17"/>
      <c r="G96" s="54"/>
      <c r="H96" s="16"/>
      <c r="I96" s="55"/>
      <c r="J96" s="25"/>
      <c r="K96" s="16"/>
      <c r="L96" s="25"/>
      <c r="M96" s="16"/>
      <c r="N96" s="25"/>
      <c r="O96" s="16"/>
      <c r="P96" s="25"/>
      <c r="Q96" s="16"/>
      <c r="R96" s="16"/>
    </row>
    <row r="97" spans="1:18" ht="15.6" x14ac:dyDescent="0.3">
      <c r="A97" s="17"/>
      <c r="B97" s="21"/>
      <c r="C97" s="16" t="s">
        <v>273</v>
      </c>
      <c r="D97" s="86"/>
      <c r="E97" s="16"/>
      <c r="F97" s="17"/>
      <c r="G97" s="54"/>
      <c r="H97" s="16"/>
      <c r="I97" s="55"/>
      <c r="J97" s="25"/>
      <c r="K97" s="16"/>
      <c r="L97" s="25"/>
      <c r="M97" s="16"/>
      <c r="N97" s="25"/>
      <c r="O97" s="16"/>
      <c r="P97" s="25"/>
      <c r="Q97" s="16"/>
      <c r="R97" s="16"/>
    </row>
    <row r="98" spans="1:18" ht="15.6" x14ac:dyDescent="0.3">
      <c r="A98" s="17"/>
      <c r="B98" s="21"/>
      <c r="C98" s="16" t="s">
        <v>274</v>
      </c>
      <c r="D98" s="86"/>
      <c r="E98" s="16"/>
      <c r="F98" s="17"/>
      <c r="G98" s="54"/>
      <c r="H98" s="16"/>
      <c r="I98" s="55"/>
      <c r="J98" s="25"/>
      <c r="K98" s="16"/>
      <c r="L98" s="25"/>
      <c r="M98" s="16"/>
      <c r="N98" s="25"/>
      <c r="O98" s="16"/>
      <c r="P98" s="25"/>
      <c r="Q98" s="16"/>
      <c r="R98" s="16"/>
    </row>
    <row r="99" spans="1:18" ht="15.6" x14ac:dyDescent="0.3">
      <c r="A99" s="17"/>
      <c r="B99" s="21"/>
      <c r="C99" s="16" t="s">
        <v>275</v>
      </c>
      <c r="D99" s="86"/>
      <c r="E99" s="16"/>
      <c r="F99" s="17"/>
      <c r="G99" s="54"/>
      <c r="H99" s="16"/>
      <c r="I99" s="55"/>
      <c r="J99" s="25"/>
      <c r="K99" s="16"/>
      <c r="L99" s="25"/>
      <c r="M99" s="16"/>
      <c r="N99" s="25"/>
      <c r="O99" s="16"/>
      <c r="P99" s="25"/>
      <c r="Q99" s="16"/>
      <c r="R99" s="19"/>
    </row>
    <row r="100" spans="1:18" ht="15.6" x14ac:dyDescent="0.3">
      <c r="A100" s="76">
        <v>6</v>
      </c>
      <c r="B100" s="34" t="s">
        <v>207</v>
      </c>
      <c r="C100" s="14" t="s">
        <v>207</v>
      </c>
      <c r="D100" s="102">
        <v>440000</v>
      </c>
      <c r="E100" s="14" t="s">
        <v>279</v>
      </c>
      <c r="F100" s="15" t="s">
        <v>32</v>
      </c>
      <c r="G100" s="50"/>
      <c r="H100" s="14"/>
      <c r="I100" s="51"/>
      <c r="J100" s="52"/>
      <c r="K100" s="14"/>
      <c r="L100" s="52"/>
      <c r="M100" s="14"/>
      <c r="N100" s="52"/>
      <c r="O100" s="14"/>
      <c r="P100" s="52"/>
      <c r="Q100" s="14"/>
      <c r="R100" s="14"/>
    </row>
    <row r="101" spans="1:18" ht="15.6" x14ac:dyDescent="0.3">
      <c r="A101" s="17"/>
      <c r="B101" s="21" t="s">
        <v>276</v>
      </c>
      <c r="C101" s="16" t="s">
        <v>276</v>
      </c>
      <c r="D101" s="86"/>
      <c r="E101" s="16"/>
      <c r="F101" s="17"/>
      <c r="G101" s="54"/>
      <c r="H101" s="16"/>
      <c r="I101" s="55"/>
      <c r="J101" s="25"/>
      <c r="K101" s="16"/>
      <c r="L101" s="25"/>
      <c r="M101" s="16"/>
      <c r="N101" s="25"/>
      <c r="O101" s="16"/>
      <c r="P101" s="25"/>
      <c r="Q101" s="16"/>
      <c r="R101" s="16"/>
    </row>
    <row r="102" spans="1:18" ht="15.6" x14ac:dyDescent="0.3">
      <c r="A102" s="17"/>
      <c r="B102" s="21"/>
      <c r="C102" s="16" t="s">
        <v>277</v>
      </c>
      <c r="D102" s="86"/>
      <c r="E102" s="16"/>
      <c r="F102" s="17"/>
      <c r="G102" s="54"/>
      <c r="H102" s="16"/>
      <c r="I102" s="55"/>
      <c r="J102" s="25"/>
      <c r="K102" s="16"/>
      <c r="L102" s="25"/>
      <c r="M102" s="16"/>
      <c r="N102" s="25"/>
      <c r="O102" s="16"/>
      <c r="P102" s="25"/>
      <c r="Q102" s="16"/>
      <c r="R102" s="16"/>
    </row>
    <row r="103" spans="1:18" ht="15.6" x14ac:dyDescent="0.3">
      <c r="A103" s="17"/>
      <c r="B103" s="21"/>
      <c r="C103" s="16" t="s">
        <v>278</v>
      </c>
      <c r="D103" s="86"/>
      <c r="E103" s="16"/>
      <c r="F103" s="17"/>
      <c r="G103" s="54"/>
      <c r="H103" s="16"/>
      <c r="I103" s="55"/>
      <c r="J103" s="25"/>
      <c r="K103" s="16"/>
      <c r="L103" s="25"/>
      <c r="M103" s="16"/>
      <c r="N103" s="25"/>
      <c r="O103" s="16"/>
      <c r="P103" s="25"/>
      <c r="Q103" s="16"/>
      <c r="R103" s="16"/>
    </row>
    <row r="104" spans="1:18" ht="15.6" x14ac:dyDescent="0.3">
      <c r="A104" s="17"/>
      <c r="B104" s="21"/>
      <c r="C104" s="16" t="s">
        <v>44</v>
      </c>
      <c r="D104" s="86"/>
      <c r="E104" s="16"/>
      <c r="F104" s="17"/>
      <c r="G104" s="54"/>
      <c r="H104" s="16"/>
      <c r="I104" s="55"/>
      <c r="J104" s="25"/>
      <c r="K104" s="16"/>
      <c r="L104" s="25"/>
      <c r="M104" s="16"/>
      <c r="N104" s="25"/>
      <c r="O104" s="16"/>
      <c r="P104" s="25"/>
      <c r="Q104" s="16"/>
      <c r="R104" s="16"/>
    </row>
    <row r="105" spans="1:18" ht="15.6" x14ac:dyDescent="0.3">
      <c r="A105" s="17"/>
      <c r="B105" s="21"/>
      <c r="C105" s="16"/>
      <c r="D105" s="86"/>
      <c r="E105" s="16"/>
      <c r="F105" s="17"/>
      <c r="G105" s="54"/>
      <c r="H105" s="16"/>
      <c r="I105" s="55"/>
      <c r="J105" s="25"/>
      <c r="K105" s="16"/>
      <c r="L105" s="25"/>
      <c r="M105" s="16"/>
      <c r="N105" s="25"/>
      <c r="O105" s="16"/>
      <c r="P105" s="25"/>
      <c r="Q105" s="16"/>
      <c r="R105" s="16"/>
    </row>
    <row r="106" spans="1:18" ht="15.6" x14ac:dyDescent="0.3">
      <c r="A106" s="20"/>
      <c r="B106" s="22"/>
      <c r="C106" s="57"/>
      <c r="D106" s="89"/>
      <c r="E106" s="19"/>
      <c r="F106" s="20"/>
      <c r="G106" s="57"/>
      <c r="H106" s="19"/>
      <c r="I106" s="36"/>
      <c r="J106" s="58"/>
      <c r="K106" s="19"/>
      <c r="L106" s="58"/>
      <c r="M106" s="19"/>
      <c r="N106" s="58"/>
      <c r="O106" s="19"/>
      <c r="P106" s="58"/>
      <c r="Q106" s="19"/>
      <c r="R106" s="19"/>
    </row>
    <row r="107" spans="1:18" ht="15.6" x14ac:dyDescent="0.3">
      <c r="A107" s="26"/>
      <c r="B107" s="64"/>
      <c r="C107" s="25"/>
      <c r="D107" s="95"/>
      <c r="E107" s="25"/>
      <c r="F107" s="26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</row>
    <row r="108" spans="1:18" ht="15.6" x14ac:dyDescent="0.3">
      <c r="A108" s="26"/>
      <c r="B108" s="64"/>
      <c r="C108" s="25"/>
      <c r="D108" s="95"/>
      <c r="E108" s="25"/>
      <c r="F108" s="26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</row>
    <row r="109" spans="1:18" ht="15.6" x14ac:dyDescent="0.3">
      <c r="A109" s="26"/>
      <c r="B109" s="64"/>
      <c r="C109" s="25"/>
      <c r="D109" s="95"/>
      <c r="E109" s="25"/>
      <c r="F109" s="26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</row>
    <row r="110" spans="1:18" ht="15.6" x14ac:dyDescent="0.3">
      <c r="A110" s="26"/>
      <c r="B110" s="64"/>
      <c r="C110" s="25"/>
      <c r="D110" s="95"/>
      <c r="E110" s="25"/>
      <c r="F110" s="26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</row>
    <row r="111" spans="1:18" ht="15.6" x14ac:dyDescent="0.3">
      <c r="A111" s="26"/>
      <c r="B111" s="64"/>
      <c r="C111" s="25"/>
      <c r="D111" s="95"/>
      <c r="E111" s="25"/>
      <c r="F111" s="26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</row>
    <row r="112" spans="1:18" ht="15.6" x14ac:dyDescent="0.3">
      <c r="A112" s="26"/>
      <c r="B112" s="64"/>
      <c r="C112" s="25"/>
      <c r="D112" s="95"/>
      <c r="E112" s="25"/>
      <c r="F112" s="26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</row>
    <row r="113" spans="1:18" ht="15.6" x14ac:dyDescent="0.3">
      <c r="A113" s="26"/>
      <c r="B113" s="64"/>
      <c r="C113" s="25"/>
      <c r="D113" s="95"/>
      <c r="E113" s="25"/>
      <c r="F113" s="26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</row>
    <row r="114" spans="1:18" ht="15.6" x14ac:dyDescent="0.3">
      <c r="A114" s="26"/>
      <c r="B114" s="64"/>
      <c r="C114" s="25"/>
      <c r="D114" s="95"/>
      <c r="E114" s="25"/>
      <c r="F114" s="26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</row>
    <row r="115" spans="1:18" ht="15.6" x14ac:dyDescent="0.3">
      <c r="A115" s="26"/>
      <c r="B115" s="64"/>
      <c r="C115" s="25"/>
      <c r="D115" s="95"/>
      <c r="E115" s="25"/>
      <c r="F115" s="26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</row>
    <row r="116" spans="1:18" ht="15.6" x14ac:dyDescent="0.3">
      <c r="A116" s="278" t="s">
        <v>13</v>
      </c>
      <c r="B116" s="278"/>
      <c r="C116" s="278"/>
      <c r="D116" s="278"/>
      <c r="E116" s="278"/>
      <c r="F116" s="278"/>
      <c r="G116" s="278"/>
      <c r="H116" s="278"/>
      <c r="I116" s="278"/>
      <c r="J116" s="278"/>
      <c r="K116" s="278"/>
      <c r="L116" s="278"/>
      <c r="M116" s="278"/>
      <c r="N116" s="278"/>
      <c r="O116" s="278"/>
      <c r="P116" s="278"/>
      <c r="Q116" s="278"/>
      <c r="R116" s="278"/>
    </row>
    <row r="117" spans="1:18" ht="15.6" x14ac:dyDescent="0.3">
      <c r="A117" s="278" t="s">
        <v>248</v>
      </c>
      <c r="B117" s="278"/>
      <c r="C117" s="278"/>
      <c r="D117" s="278"/>
      <c r="E117" s="278"/>
      <c r="F117" s="278"/>
      <c r="G117" s="278"/>
      <c r="H117" s="278"/>
      <c r="I117" s="278"/>
      <c r="J117" s="278"/>
      <c r="K117" s="278"/>
      <c r="L117" s="278"/>
      <c r="M117" s="278"/>
      <c r="N117" s="278"/>
      <c r="O117" s="278"/>
      <c r="P117" s="278"/>
      <c r="Q117" s="278"/>
      <c r="R117" s="278"/>
    </row>
    <row r="118" spans="1:18" ht="15.6" x14ac:dyDescent="0.3">
      <c r="A118" s="278" t="s">
        <v>39</v>
      </c>
      <c r="B118" s="278"/>
      <c r="C118" s="278"/>
      <c r="D118" s="278"/>
      <c r="E118" s="278"/>
      <c r="F118" s="278"/>
      <c r="G118" s="278"/>
      <c r="H118" s="278"/>
      <c r="I118" s="278"/>
      <c r="J118" s="278"/>
      <c r="K118" s="278"/>
      <c r="L118" s="278"/>
      <c r="M118" s="278"/>
      <c r="N118" s="278"/>
      <c r="O118" s="278"/>
      <c r="P118" s="278"/>
      <c r="Q118" s="278"/>
      <c r="R118" s="278"/>
    </row>
    <row r="119" spans="1:18" ht="17.399999999999999" x14ac:dyDescent="0.45">
      <c r="A119" s="192" t="s">
        <v>40</v>
      </c>
      <c r="B119" s="192"/>
      <c r="C119" s="193"/>
      <c r="D119" s="193"/>
      <c r="E119" s="194"/>
      <c r="F119" s="193"/>
      <c r="G119" s="193"/>
      <c r="H119" s="193"/>
      <c r="I119" s="193"/>
      <c r="J119" s="193"/>
      <c r="K119" s="193"/>
      <c r="L119" s="193"/>
      <c r="M119" s="193"/>
      <c r="N119" s="193"/>
      <c r="O119" s="193"/>
      <c r="P119" s="193"/>
      <c r="Q119" s="193"/>
      <c r="R119" s="193"/>
    </row>
    <row r="120" spans="1:18" ht="17.399999999999999" x14ac:dyDescent="0.45">
      <c r="A120" s="40" t="s">
        <v>245</v>
      </c>
      <c r="B120" s="40"/>
      <c r="C120" s="40"/>
      <c r="D120" s="40"/>
      <c r="E120" s="41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</row>
    <row r="121" spans="1:18" ht="15.6" x14ac:dyDescent="0.3">
      <c r="A121" s="27" t="s">
        <v>11</v>
      </c>
      <c r="B121" s="27" t="s">
        <v>14</v>
      </c>
      <c r="C121" s="27" t="s">
        <v>15</v>
      </c>
      <c r="D121" s="27" t="s">
        <v>6</v>
      </c>
      <c r="E121" s="27" t="s">
        <v>17</v>
      </c>
      <c r="F121" s="27" t="s">
        <v>35</v>
      </c>
      <c r="G121" s="275" t="s">
        <v>243</v>
      </c>
      <c r="H121" s="276"/>
      <c r="I121" s="277"/>
      <c r="J121" s="275" t="s">
        <v>249</v>
      </c>
      <c r="K121" s="276"/>
      <c r="L121" s="276"/>
      <c r="M121" s="276"/>
      <c r="N121" s="276"/>
      <c r="O121" s="276"/>
      <c r="P121" s="276"/>
      <c r="Q121" s="276"/>
      <c r="R121" s="277"/>
    </row>
    <row r="122" spans="1:18" ht="21" x14ac:dyDescent="0.3">
      <c r="A122" s="28" t="s">
        <v>12</v>
      </c>
      <c r="B122" s="28"/>
      <c r="C122" s="28" t="s">
        <v>16</v>
      </c>
      <c r="D122" s="28" t="s">
        <v>34</v>
      </c>
      <c r="E122" s="28" t="s">
        <v>2</v>
      </c>
      <c r="F122" s="28" t="s">
        <v>36</v>
      </c>
      <c r="G122" s="45" t="s">
        <v>18</v>
      </c>
      <c r="H122" s="46" t="s">
        <v>19</v>
      </c>
      <c r="I122" s="47" t="s">
        <v>20</v>
      </c>
      <c r="J122" s="48" t="s">
        <v>21</v>
      </c>
      <c r="K122" s="46" t="s">
        <v>22</v>
      </c>
      <c r="L122" s="48" t="s">
        <v>23</v>
      </c>
      <c r="M122" s="46" t="s">
        <v>24</v>
      </c>
      <c r="N122" s="48" t="s">
        <v>25</v>
      </c>
      <c r="O122" s="46" t="s">
        <v>26</v>
      </c>
      <c r="P122" s="48" t="s">
        <v>27</v>
      </c>
      <c r="Q122" s="46" t="s">
        <v>28</v>
      </c>
      <c r="R122" s="46" t="s">
        <v>29</v>
      </c>
    </row>
    <row r="123" spans="1:18" ht="15.6" x14ac:dyDescent="0.3">
      <c r="A123" s="76">
        <v>7</v>
      </c>
      <c r="B123" s="21" t="s">
        <v>207</v>
      </c>
      <c r="C123" s="21" t="s">
        <v>207</v>
      </c>
      <c r="D123" s="102">
        <v>364000</v>
      </c>
      <c r="E123" s="14" t="s">
        <v>451</v>
      </c>
      <c r="F123" s="15" t="s">
        <v>32</v>
      </c>
      <c r="G123" s="50"/>
      <c r="H123" s="14"/>
      <c r="I123" s="51"/>
      <c r="J123" s="52"/>
      <c r="K123" s="14"/>
      <c r="L123" s="52"/>
      <c r="M123" s="14"/>
      <c r="N123" s="52"/>
      <c r="O123" s="14"/>
      <c r="P123" s="52"/>
      <c r="Q123" s="14"/>
      <c r="R123" s="14"/>
    </row>
    <row r="124" spans="1:18" ht="15.6" x14ac:dyDescent="0.3">
      <c r="A124" s="17"/>
      <c r="B124" s="21" t="s">
        <v>280</v>
      </c>
      <c r="C124" s="21" t="s">
        <v>280</v>
      </c>
      <c r="D124" s="86"/>
      <c r="E124" s="16">
        <v>18</v>
      </c>
      <c r="F124" s="17"/>
      <c r="G124" s="54"/>
      <c r="H124" s="16"/>
      <c r="I124" s="55"/>
      <c r="J124" s="25"/>
      <c r="K124" s="16"/>
      <c r="L124" s="25"/>
      <c r="M124" s="16"/>
      <c r="N124" s="25"/>
      <c r="O124" s="16"/>
      <c r="P124" s="25"/>
      <c r="Q124" s="16"/>
      <c r="R124" s="16"/>
    </row>
    <row r="125" spans="1:18" ht="15.6" x14ac:dyDescent="0.3">
      <c r="A125" s="17"/>
      <c r="B125" s="21"/>
      <c r="C125" s="21" t="s">
        <v>281</v>
      </c>
      <c r="D125" s="86"/>
      <c r="E125" s="16"/>
      <c r="F125" s="17"/>
      <c r="G125" s="54"/>
      <c r="H125" s="16"/>
      <c r="I125" s="55"/>
      <c r="J125" s="25"/>
      <c r="K125" s="16"/>
      <c r="L125" s="25"/>
      <c r="M125" s="16"/>
      <c r="N125" s="25"/>
      <c r="O125" s="16"/>
      <c r="P125" s="25"/>
      <c r="Q125" s="16"/>
      <c r="R125" s="16"/>
    </row>
    <row r="126" spans="1:18" ht="15.6" x14ac:dyDescent="0.3">
      <c r="A126" s="17"/>
      <c r="B126" s="21"/>
      <c r="C126" s="16" t="s">
        <v>282</v>
      </c>
      <c r="D126" s="86"/>
      <c r="E126" s="16"/>
      <c r="F126" s="17"/>
      <c r="G126" s="54"/>
      <c r="H126" s="16"/>
      <c r="I126" s="55"/>
      <c r="J126" s="25"/>
      <c r="K126" s="16"/>
      <c r="L126" s="25"/>
      <c r="M126" s="16"/>
      <c r="N126" s="25"/>
      <c r="O126" s="16"/>
      <c r="P126" s="25"/>
      <c r="Q126" s="16"/>
      <c r="R126" s="16"/>
    </row>
    <row r="127" spans="1:18" ht="15.6" x14ac:dyDescent="0.3">
      <c r="A127" s="17"/>
      <c r="B127" s="21"/>
      <c r="C127" s="16" t="s">
        <v>283</v>
      </c>
      <c r="D127" s="86"/>
      <c r="E127" s="16"/>
      <c r="F127" s="17"/>
      <c r="G127" s="54"/>
      <c r="H127" s="16"/>
      <c r="I127" s="55"/>
      <c r="J127" s="25"/>
      <c r="K127" s="16"/>
      <c r="L127" s="25"/>
      <c r="M127" s="16"/>
      <c r="N127" s="25"/>
      <c r="O127" s="16"/>
      <c r="P127" s="25"/>
      <c r="Q127" s="16"/>
      <c r="R127" s="16"/>
    </row>
    <row r="128" spans="1:18" ht="15.6" x14ac:dyDescent="0.3">
      <c r="A128" s="17"/>
      <c r="B128" s="21"/>
      <c r="C128" s="16" t="s">
        <v>98</v>
      </c>
      <c r="D128" s="89"/>
      <c r="E128" s="19"/>
      <c r="F128" s="20"/>
      <c r="G128" s="57"/>
      <c r="H128" s="19"/>
      <c r="I128" s="36"/>
      <c r="J128" s="58"/>
      <c r="K128" s="19"/>
      <c r="L128" s="58"/>
      <c r="M128" s="19"/>
      <c r="N128" s="58"/>
      <c r="O128" s="19"/>
      <c r="P128" s="58"/>
      <c r="Q128" s="19"/>
      <c r="R128" s="19"/>
    </row>
    <row r="129" spans="1:18" ht="15.6" x14ac:dyDescent="0.3">
      <c r="A129" s="76">
        <v>8</v>
      </c>
      <c r="B129" s="34" t="s">
        <v>284</v>
      </c>
      <c r="C129" s="14" t="s">
        <v>284</v>
      </c>
      <c r="D129" s="86">
        <v>443000</v>
      </c>
      <c r="E129" s="16" t="s">
        <v>57</v>
      </c>
      <c r="F129" s="17" t="s">
        <v>32</v>
      </c>
      <c r="G129" s="54"/>
      <c r="H129" s="16"/>
      <c r="I129" s="55"/>
      <c r="J129" s="25"/>
      <c r="K129" s="16"/>
      <c r="L129" s="25"/>
      <c r="M129" s="16"/>
      <c r="N129" s="25"/>
      <c r="O129" s="16"/>
      <c r="P129" s="25"/>
      <c r="Q129" s="16"/>
      <c r="R129" s="16"/>
    </row>
    <row r="130" spans="1:18" ht="15.6" x14ac:dyDescent="0.3">
      <c r="A130" s="17"/>
      <c r="B130" s="21" t="s">
        <v>285</v>
      </c>
      <c r="C130" s="16" t="s">
        <v>285</v>
      </c>
      <c r="D130" s="86"/>
      <c r="E130" s="16"/>
      <c r="F130" s="17"/>
      <c r="G130" s="54"/>
      <c r="H130" s="16"/>
      <c r="I130" s="55"/>
      <c r="J130" s="25"/>
      <c r="K130" s="16"/>
      <c r="L130" s="25"/>
      <c r="M130" s="16"/>
      <c r="N130" s="25"/>
      <c r="O130" s="16"/>
      <c r="P130" s="25"/>
      <c r="Q130" s="16"/>
      <c r="R130" s="16"/>
    </row>
    <row r="131" spans="1:18" ht="15.6" x14ac:dyDescent="0.3">
      <c r="A131" s="17"/>
      <c r="B131" s="21" t="s">
        <v>286</v>
      </c>
      <c r="C131" s="16" t="s">
        <v>287</v>
      </c>
      <c r="D131" s="86"/>
      <c r="E131" s="16"/>
      <c r="F131" s="17"/>
      <c r="G131" s="54"/>
      <c r="H131" s="16"/>
      <c r="I131" s="55"/>
      <c r="J131" s="25"/>
      <c r="K131" s="16"/>
      <c r="L131" s="25"/>
      <c r="M131" s="16"/>
      <c r="N131" s="25"/>
      <c r="O131" s="16"/>
      <c r="P131" s="25"/>
      <c r="Q131" s="16"/>
      <c r="R131" s="16"/>
    </row>
    <row r="132" spans="1:18" ht="15.6" x14ac:dyDescent="0.3">
      <c r="A132" s="17"/>
      <c r="B132" s="21"/>
      <c r="C132" s="16" t="s">
        <v>288</v>
      </c>
      <c r="D132" s="86"/>
      <c r="E132" s="16"/>
      <c r="F132" s="17"/>
      <c r="G132" s="54"/>
      <c r="H132" s="16"/>
      <c r="I132" s="55"/>
      <c r="J132" s="25"/>
      <c r="K132" s="16"/>
      <c r="L132" s="25"/>
      <c r="M132" s="16"/>
      <c r="N132" s="25"/>
      <c r="O132" s="16"/>
      <c r="P132" s="25"/>
      <c r="Q132" s="16"/>
      <c r="R132" s="16"/>
    </row>
    <row r="133" spans="1:18" ht="15.6" x14ac:dyDescent="0.3">
      <c r="A133" s="17"/>
      <c r="B133" s="21"/>
      <c r="C133" s="16" t="s">
        <v>289</v>
      </c>
      <c r="D133" s="86"/>
      <c r="E133" s="16"/>
      <c r="F133" s="17"/>
      <c r="G133" s="54"/>
      <c r="H133" s="16"/>
      <c r="I133" s="55"/>
      <c r="J133" s="25"/>
      <c r="K133" s="16"/>
      <c r="L133" s="25"/>
      <c r="M133" s="16"/>
      <c r="N133" s="25"/>
      <c r="O133" s="16"/>
      <c r="P133" s="25"/>
      <c r="Q133" s="16"/>
      <c r="R133" s="16"/>
    </row>
    <row r="134" spans="1:18" ht="15.6" x14ac:dyDescent="0.3">
      <c r="A134" s="17"/>
      <c r="B134" s="21"/>
      <c r="C134" s="16" t="s">
        <v>43</v>
      </c>
      <c r="D134" s="86"/>
      <c r="E134" s="16"/>
      <c r="F134" s="17"/>
      <c r="G134" s="54"/>
      <c r="H134" s="16"/>
      <c r="I134" s="55"/>
      <c r="J134" s="25"/>
      <c r="K134" s="16"/>
      <c r="L134" s="25"/>
      <c r="M134" s="16"/>
      <c r="N134" s="25"/>
      <c r="O134" s="16"/>
      <c r="P134" s="25"/>
      <c r="Q134" s="16"/>
      <c r="R134" s="16"/>
    </row>
    <row r="135" spans="1:18" ht="15.6" x14ac:dyDescent="0.3">
      <c r="A135" s="20"/>
      <c r="B135" s="22"/>
      <c r="C135" s="57"/>
      <c r="D135" s="89"/>
      <c r="E135" s="19"/>
      <c r="F135" s="20"/>
      <c r="G135" s="57"/>
      <c r="H135" s="19"/>
      <c r="I135" s="36"/>
      <c r="J135" s="58"/>
      <c r="K135" s="19"/>
      <c r="L135" s="58"/>
      <c r="M135" s="19"/>
      <c r="N135" s="58"/>
      <c r="O135" s="19"/>
      <c r="P135" s="58"/>
      <c r="Q135" s="19"/>
      <c r="R135" s="19"/>
    </row>
    <row r="136" spans="1:18" ht="15.6" x14ac:dyDescent="0.3">
      <c r="A136" s="26"/>
      <c r="B136" s="64"/>
      <c r="C136" s="25"/>
      <c r="D136" s="95"/>
      <c r="E136" s="25"/>
      <c r="F136" s="26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</row>
    <row r="137" spans="1:18" ht="15.6" x14ac:dyDescent="0.3">
      <c r="A137" s="26"/>
      <c r="B137" s="64"/>
      <c r="C137" s="25"/>
      <c r="D137" s="95"/>
      <c r="E137" s="25"/>
      <c r="F137" s="26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</row>
    <row r="138" spans="1:18" ht="15.6" x14ac:dyDescent="0.3">
      <c r="A138" s="26"/>
      <c r="B138" s="64"/>
      <c r="C138" s="25"/>
      <c r="D138" s="95"/>
      <c r="E138" s="25"/>
      <c r="F138" s="26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</row>
    <row r="139" spans="1:18" ht="15.6" x14ac:dyDescent="0.3">
      <c r="A139" s="26"/>
      <c r="B139" s="64"/>
      <c r="C139" s="25"/>
      <c r="D139" s="95"/>
      <c r="E139" s="25"/>
      <c r="F139" s="26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</row>
    <row r="140" spans="1:18" ht="15.6" x14ac:dyDescent="0.3">
      <c r="A140" s="26"/>
      <c r="B140" s="64"/>
      <c r="C140" s="25"/>
      <c r="D140" s="95"/>
      <c r="E140" s="25"/>
      <c r="F140" s="26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</row>
    <row r="141" spans="1:18" ht="15.6" x14ac:dyDescent="0.3">
      <c r="A141" s="26"/>
      <c r="B141" s="64"/>
      <c r="C141" s="25"/>
      <c r="D141" s="95"/>
      <c r="E141" s="25"/>
      <c r="F141" s="26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</row>
    <row r="142" spans="1:18" ht="15.6" x14ac:dyDescent="0.3">
      <c r="A142" s="26"/>
      <c r="B142" s="64"/>
      <c r="C142" s="25"/>
      <c r="D142" s="95"/>
      <c r="E142" s="25"/>
      <c r="F142" s="26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</row>
    <row r="143" spans="1:18" ht="15.6" x14ac:dyDescent="0.3">
      <c r="A143" s="26"/>
      <c r="B143" s="64"/>
      <c r="C143" s="25"/>
      <c r="D143" s="95"/>
      <c r="E143" s="25"/>
      <c r="F143" s="26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</row>
    <row r="144" spans="1:18" ht="15.6" x14ac:dyDescent="0.3">
      <c r="A144" s="26"/>
      <c r="B144" s="64"/>
      <c r="C144" s="25"/>
      <c r="D144" s="95"/>
      <c r="E144" s="25"/>
      <c r="F144" s="26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</row>
    <row r="145" spans="1:18" ht="15.6" x14ac:dyDescent="0.3">
      <c r="A145" s="278" t="s">
        <v>13</v>
      </c>
      <c r="B145" s="278"/>
      <c r="C145" s="278"/>
      <c r="D145" s="278"/>
      <c r="E145" s="278"/>
      <c r="F145" s="278"/>
      <c r="G145" s="278"/>
      <c r="H145" s="278"/>
      <c r="I145" s="278"/>
      <c r="J145" s="278"/>
      <c r="K145" s="278"/>
      <c r="L145" s="278"/>
      <c r="M145" s="278"/>
      <c r="N145" s="278"/>
      <c r="O145" s="278"/>
      <c r="P145" s="278"/>
      <c r="Q145" s="278"/>
      <c r="R145" s="278"/>
    </row>
    <row r="146" spans="1:18" ht="15.6" x14ac:dyDescent="0.3">
      <c r="A146" s="278" t="s">
        <v>248</v>
      </c>
      <c r="B146" s="278"/>
      <c r="C146" s="278"/>
      <c r="D146" s="278"/>
      <c r="E146" s="278"/>
      <c r="F146" s="278"/>
      <c r="G146" s="278"/>
      <c r="H146" s="278"/>
      <c r="I146" s="278"/>
      <c r="J146" s="278"/>
      <c r="K146" s="278"/>
      <c r="L146" s="278"/>
      <c r="M146" s="278"/>
      <c r="N146" s="278"/>
      <c r="O146" s="278"/>
      <c r="P146" s="278"/>
      <c r="Q146" s="278"/>
      <c r="R146" s="278"/>
    </row>
    <row r="147" spans="1:18" ht="15.6" x14ac:dyDescent="0.3">
      <c r="A147" s="278" t="s">
        <v>39</v>
      </c>
      <c r="B147" s="278"/>
      <c r="C147" s="278"/>
      <c r="D147" s="278"/>
      <c r="E147" s="278"/>
      <c r="F147" s="278"/>
      <c r="G147" s="278"/>
      <c r="H147" s="278"/>
      <c r="I147" s="278"/>
      <c r="J147" s="278"/>
      <c r="K147" s="278"/>
      <c r="L147" s="278"/>
      <c r="M147" s="278"/>
      <c r="N147" s="278"/>
      <c r="O147" s="278"/>
      <c r="P147" s="278"/>
      <c r="Q147" s="278"/>
      <c r="R147" s="278"/>
    </row>
    <row r="148" spans="1:18" ht="17.399999999999999" x14ac:dyDescent="0.45">
      <c r="A148" s="192" t="s">
        <v>40</v>
      </c>
      <c r="B148" s="192"/>
      <c r="C148" s="193"/>
      <c r="D148" s="193"/>
      <c r="E148" s="194"/>
      <c r="F148" s="193"/>
      <c r="G148" s="193"/>
      <c r="H148" s="193"/>
      <c r="I148" s="193"/>
      <c r="J148" s="193"/>
      <c r="K148" s="193"/>
      <c r="L148" s="193"/>
      <c r="M148" s="193"/>
      <c r="N148" s="193"/>
      <c r="O148" s="193"/>
      <c r="P148" s="193"/>
      <c r="Q148" s="193"/>
      <c r="R148" s="193"/>
    </row>
    <row r="149" spans="1:18" ht="17.399999999999999" x14ac:dyDescent="0.45">
      <c r="A149" s="40" t="s">
        <v>246</v>
      </c>
      <c r="B149" s="40"/>
      <c r="C149" s="40"/>
      <c r="D149" s="40"/>
      <c r="E149" s="41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</row>
    <row r="150" spans="1:18" ht="15.6" x14ac:dyDescent="0.3">
      <c r="A150" s="27" t="s">
        <v>11</v>
      </c>
      <c r="B150" s="27" t="s">
        <v>14</v>
      </c>
      <c r="C150" s="27" t="s">
        <v>15</v>
      </c>
      <c r="D150" s="27" t="s">
        <v>6</v>
      </c>
      <c r="E150" s="27" t="s">
        <v>17</v>
      </c>
      <c r="F150" s="27" t="s">
        <v>35</v>
      </c>
      <c r="G150" s="275" t="s">
        <v>243</v>
      </c>
      <c r="H150" s="276"/>
      <c r="I150" s="277"/>
      <c r="J150" s="275" t="s">
        <v>249</v>
      </c>
      <c r="K150" s="276"/>
      <c r="L150" s="276"/>
      <c r="M150" s="276"/>
      <c r="N150" s="276"/>
      <c r="O150" s="276"/>
      <c r="P150" s="276"/>
      <c r="Q150" s="276"/>
      <c r="R150" s="277"/>
    </row>
    <row r="151" spans="1:18" ht="21" x14ac:dyDescent="0.3">
      <c r="A151" s="28" t="s">
        <v>12</v>
      </c>
      <c r="B151" s="28"/>
      <c r="C151" s="28" t="s">
        <v>16</v>
      </c>
      <c r="D151" s="28" t="s">
        <v>34</v>
      </c>
      <c r="E151" s="28" t="s">
        <v>2</v>
      </c>
      <c r="F151" s="28" t="s">
        <v>36</v>
      </c>
      <c r="G151" s="45" t="s">
        <v>18</v>
      </c>
      <c r="H151" s="46" t="s">
        <v>19</v>
      </c>
      <c r="I151" s="47" t="s">
        <v>20</v>
      </c>
      <c r="J151" s="48" t="s">
        <v>21</v>
      </c>
      <c r="K151" s="46" t="s">
        <v>22</v>
      </c>
      <c r="L151" s="48" t="s">
        <v>23</v>
      </c>
      <c r="M151" s="46" t="s">
        <v>24</v>
      </c>
      <c r="N151" s="48" t="s">
        <v>25</v>
      </c>
      <c r="O151" s="46" t="s">
        <v>26</v>
      </c>
      <c r="P151" s="48" t="s">
        <v>27</v>
      </c>
      <c r="Q151" s="46" t="s">
        <v>28</v>
      </c>
      <c r="R151" s="46" t="s">
        <v>29</v>
      </c>
    </row>
    <row r="152" spans="1:18" ht="15.6" x14ac:dyDescent="0.3">
      <c r="A152" s="76">
        <v>9</v>
      </c>
      <c r="B152" s="21" t="s">
        <v>290</v>
      </c>
      <c r="C152" s="21" t="s">
        <v>290</v>
      </c>
      <c r="D152" s="102">
        <v>4025000</v>
      </c>
      <c r="E152" s="14" t="s">
        <v>298</v>
      </c>
      <c r="F152" s="15" t="s">
        <v>32</v>
      </c>
      <c r="G152" s="50"/>
      <c r="H152" s="14"/>
      <c r="I152" s="51"/>
      <c r="J152" s="52"/>
      <c r="K152" s="14"/>
      <c r="L152" s="52"/>
      <c r="M152" s="14"/>
      <c r="N152" s="52"/>
      <c r="O152" s="14"/>
      <c r="P152" s="52"/>
      <c r="Q152" s="14"/>
      <c r="R152" s="14"/>
    </row>
    <row r="153" spans="1:18" ht="15.6" x14ac:dyDescent="0.3">
      <c r="A153" s="17"/>
      <c r="B153" s="21" t="s">
        <v>291</v>
      </c>
      <c r="C153" s="21" t="s">
        <v>291</v>
      </c>
      <c r="D153" s="86"/>
      <c r="E153" s="16"/>
      <c r="F153" s="17"/>
      <c r="G153" s="54"/>
      <c r="H153" s="16"/>
      <c r="I153" s="55"/>
      <c r="J153" s="25"/>
      <c r="K153" s="16"/>
      <c r="L153" s="25"/>
      <c r="M153" s="16"/>
      <c r="N153" s="25"/>
      <c r="O153" s="16"/>
      <c r="P153" s="25"/>
      <c r="Q153" s="16"/>
      <c r="R153" s="16"/>
    </row>
    <row r="154" spans="1:18" ht="15.6" x14ac:dyDescent="0.3">
      <c r="A154" s="17"/>
      <c r="B154" s="21" t="s">
        <v>292</v>
      </c>
      <c r="C154" s="21" t="s">
        <v>292</v>
      </c>
      <c r="D154" s="86"/>
      <c r="E154" s="16"/>
      <c r="F154" s="17"/>
      <c r="G154" s="54"/>
      <c r="H154" s="16"/>
      <c r="I154" s="55"/>
      <c r="J154" s="25"/>
      <c r="K154" s="16"/>
      <c r="L154" s="25"/>
      <c r="M154" s="16"/>
      <c r="N154" s="25"/>
      <c r="O154" s="16"/>
      <c r="P154" s="25"/>
      <c r="Q154" s="16"/>
      <c r="R154" s="16"/>
    </row>
    <row r="155" spans="1:18" ht="15.6" x14ac:dyDescent="0.3">
      <c r="A155" s="17"/>
      <c r="B155" s="21" t="s">
        <v>293</v>
      </c>
      <c r="C155" s="21" t="s">
        <v>294</v>
      </c>
      <c r="D155" s="86"/>
      <c r="E155" s="16"/>
      <c r="F155" s="17"/>
      <c r="G155" s="54"/>
      <c r="H155" s="16"/>
      <c r="I155" s="55"/>
      <c r="J155" s="25"/>
      <c r="K155" s="16"/>
      <c r="L155" s="25"/>
      <c r="M155" s="16"/>
      <c r="N155" s="25"/>
      <c r="O155" s="16"/>
      <c r="P155" s="25"/>
      <c r="Q155" s="16"/>
      <c r="R155" s="16"/>
    </row>
    <row r="156" spans="1:18" ht="15.6" x14ac:dyDescent="0.3">
      <c r="A156" s="17"/>
      <c r="B156" s="21"/>
      <c r="C156" s="16" t="s">
        <v>295</v>
      </c>
      <c r="D156" s="86"/>
      <c r="E156" s="16"/>
      <c r="F156" s="17"/>
      <c r="G156" s="54"/>
      <c r="H156" s="16"/>
      <c r="I156" s="55"/>
      <c r="J156" s="25"/>
      <c r="K156" s="16"/>
      <c r="L156" s="25"/>
      <c r="M156" s="16"/>
      <c r="N156" s="25"/>
      <c r="O156" s="16"/>
      <c r="P156" s="25"/>
      <c r="Q156" s="16"/>
      <c r="R156" s="16"/>
    </row>
    <row r="157" spans="1:18" ht="15.6" x14ac:dyDescent="0.3">
      <c r="A157" s="17"/>
      <c r="B157" s="21"/>
      <c r="C157" s="16" t="s">
        <v>297</v>
      </c>
      <c r="D157" s="86"/>
      <c r="E157" s="16"/>
      <c r="F157" s="17"/>
      <c r="G157" s="54"/>
      <c r="H157" s="16"/>
      <c r="I157" s="55"/>
      <c r="J157" s="25"/>
      <c r="K157" s="16"/>
      <c r="L157" s="25"/>
      <c r="M157" s="16"/>
      <c r="N157" s="25"/>
      <c r="O157" s="16"/>
      <c r="P157" s="25"/>
      <c r="Q157" s="16"/>
      <c r="R157" s="16"/>
    </row>
    <row r="158" spans="1:18" ht="15.6" x14ac:dyDescent="0.3">
      <c r="A158" s="17"/>
      <c r="B158" s="21"/>
      <c r="C158" s="16" t="s">
        <v>296</v>
      </c>
      <c r="D158" s="89"/>
      <c r="E158" s="19"/>
      <c r="F158" s="20"/>
      <c r="G158" s="57"/>
      <c r="H158" s="19"/>
      <c r="I158" s="36"/>
      <c r="J158" s="58"/>
      <c r="K158" s="19"/>
      <c r="L158" s="58"/>
      <c r="M158" s="19"/>
      <c r="N158" s="58"/>
      <c r="O158" s="19"/>
      <c r="P158" s="58"/>
      <c r="Q158" s="19"/>
      <c r="R158" s="19"/>
    </row>
    <row r="159" spans="1:18" ht="15.6" x14ac:dyDescent="0.3">
      <c r="A159" s="76">
        <v>10</v>
      </c>
      <c r="B159" s="34" t="s">
        <v>290</v>
      </c>
      <c r="C159" s="14" t="s">
        <v>290</v>
      </c>
      <c r="D159" s="86">
        <v>1983000</v>
      </c>
      <c r="E159" s="16" t="s">
        <v>302</v>
      </c>
      <c r="F159" s="17" t="s">
        <v>32</v>
      </c>
      <c r="G159" s="54"/>
      <c r="H159" s="16"/>
      <c r="I159" s="55"/>
      <c r="J159" s="25"/>
      <c r="K159" s="16"/>
      <c r="L159" s="25"/>
      <c r="M159" s="16"/>
      <c r="N159" s="25"/>
      <c r="O159" s="16"/>
      <c r="P159" s="25"/>
      <c r="Q159" s="16"/>
      <c r="R159" s="16"/>
    </row>
    <row r="160" spans="1:18" ht="15.6" x14ac:dyDescent="0.3">
      <c r="A160" s="17"/>
      <c r="B160" s="21" t="s">
        <v>299</v>
      </c>
      <c r="C160" s="16" t="s">
        <v>299</v>
      </c>
      <c r="D160" s="86"/>
      <c r="E160" s="16"/>
      <c r="F160" s="17"/>
      <c r="G160" s="54"/>
      <c r="H160" s="16"/>
      <c r="I160" s="55"/>
      <c r="J160" s="25"/>
      <c r="K160" s="16"/>
      <c r="L160" s="25"/>
      <c r="M160" s="16"/>
      <c r="N160" s="25"/>
      <c r="O160" s="16"/>
      <c r="P160" s="25"/>
      <c r="Q160" s="16"/>
      <c r="R160" s="16"/>
    </row>
    <row r="161" spans="1:18" ht="15.6" x14ac:dyDescent="0.3">
      <c r="A161" s="17"/>
      <c r="B161" s="21"/>
      <c r="C161" s="16" t="s">
        <v>300</v>
      </c>
      <c r="D161" s="86"/>
      <c r="E161" s="16"/>
      <c r="F161" s="17"/>
      <c r="G161" s="54"/>
      <c r="H161" s="16"/>
      <c r="I161" s="55"/>
      <c r="J161" s="25"/>
      <c r="K161" s="16"/>
      <c r="L161" s="25"/>
      <c r="M161" s="16"/>
      <c r="N161" s="25"/>
      <c r="O161" s="16"/>
      <c r="P161" s="25"/>
      <c r="Q161" s="16"/>
      <c r="R161" s="16"/>
    </row>
    <row r="162" spans="1:18" ht="15.6" x14ac:dyDescent="0.3">
      <c r="A162" s="17"/>
      <c r="B162" s="21"/>
      <c r="C162" s="16" t="s">
        <v>301</v>
      </c>
      <c r="D162" s="86"/>
      <c r="E162" s="16"/>
      <c r="F162" s="17"/>
      <c r="G162" s="54"/>
      <c r="H162" s="16"/>
      <c r="I162" s="55"/>
      <c r="J162" s="25"/>
      <c r="K162" s="16"/>
      <c r="L162" s="25"/>
      <c r="M162" s="16"/>
      <c r="N162" s="25"/>
      <c r="O162" s="16"/>
      <c r="P162" s="25"/>
      <c r="Q162" s="16"/>
      <c r="R162" s="16"/>
    </row>
    <row r="163" spans="1:18" ht="15.6" x14ac:dyDescent="0.3">
      <c r="A163" s="17"/>
      <c r="B163" s="21"/>
      <c r="C163" s="16" t="s">
        <v>211</v>
      </c>
      <c r="D163" s="86"/>
      <c r="E163" s="16"/>
      <c r="F163" s="17"/>
      <c r="G163" s="54"/>
      <c r="H163" s="16"/>
      <c r="I163" s="55"/>
      <c r="J163" s="25"/>
      <c r="K163" s="16"/>
      <c r="L163" s="25"/>
      <c r="M163" s="16"/>
      <c r="N163" s="25"/>
      <c r="O163" s="16"/>
      <c r="P163" s="25"/>
      <c r="Q163" s="16"/>
      <c r="R163" s="16"/>
    </row>
    <row r="164" spans="1:18" ht="15.6" x14ac:dyDescent="0.3">
      <c r="A164" s="17"/>
      <c r="B164" s="21"/>
      <c r="C164" s="16" t="s">
        <v>212</v>
      </c>
      <c r="D164" s="86"/>
      <c r="E164" s="16"/>
      <c r="F164" s="17"/>
      <c r="G164" s="54"/>
      <c r="H164" s="16"/>
      <c r="I164" s="55"/>
      <c r="J164" s="25"/>
      <c r="K164" s="16"/>
      <c r="L164" s="25"/>
      <c r="M164" s="16"/>
      <c r="N164" s="25"/>
      <c r="O164" s="16"/>
      <c r="P164" s="25"/>
      <c r="Q164" s="16"/>
      <c r="R164" s="16"/>
    </row>
    <row r="165" spans="1:18" ht="15.6" x14ac:dyDescent="0.3">
      <c r="A165" s="20"/>
      <c r="B165" s="22"/>
      <c r="C165" s="57"/>
      <c r="D165" s="89"/>
      <c r="E165" s="19"/>
      <c r="F165" s="20"/>
      <c r="G165" s="57"/>
      <c r="H165" s="19"/>
      <c r="I165" s="36"/>
      <c r="J165" s="58"/>
      <c r="K165" s="19"/>
      <c r="L165" s="58"/>
      <c r="M165" s="19"/>
      <c r="N165" s="58"/>
      <c r="O165" s="19"/>
      <c r="P165" s="58"/>
      <c r="Q165" s="19"/>
      <c r="R165" s="19"/>
    </row>
    <row r="166" spans="1:18" ht="15.6" x14ac:dyDescent="0.3">
      <c r="A166" s="76">
        <v>11</v>
      </c>
      <c r="B166" s="34" t="s">
        <v>326</v>
      </c>
      <c r="C166" s="14" t="s">
        <v>327</v>
      </c>
      <c r="D166" s="86">
        <v>200000</v>
      </c>
      <c r="E166" s="16"/>
      <c r="F166" s="17" t="s">
        <v>32</v>
      </c>
      <c r="G166" s="54"/>
      <c r="H166" s="16"/>
      <c r="I166" s="55"/>
      <c r="J166" s="25"/>
      <c r="K166" s="16"/>
      <c r="L166" s="25"/>
      <c r="M166" s="16"/>
      <c r="N166" s="25"/>
      <c r="O166" s="16"/>
      <c r="P166" s="25"/>
      <c r="Q166" s="16"/>
      <c r="R166" s="16"/>
    </row>
    <row r="167" spans="1:18" ht="15.6" x14ac:dyDescent="0.3">
      <c r="A167" s="17"/>
      <c r="B167" s="141"/>
      <c r="C167" s="16" t="s">
        <v>328</v>
      </c>
      <c r="D167" s="86"/>
      <c r="E167" s="16"/>
      <c r="F167" s="17"/>
      <c r="G167" s="54"/>
      <c r="H167" s="16"/>
      <c r="I167" s="55"/>
      <c r="J167" s="25"/>
      <c r="K167" s="16"/>
      <c r="L167" s="25"/>
      <c r="M167" s="16"/>
      <c r="N167" s="25"/>
      <c r="O167" s="16"/>
      <c r="P167" s="25"/>
      <c r="Q167" s="16"/>
      <c r="R167" s="16"/>
    </row>
    <row r="168" spans="1:18" ht="15.6" x14ac:dyDescent="0.3">
      <c r="A168" s="17"/>
      <c r="B168" s="21"/>
      <c r="C168" s="16"/>
      <c r="D168" s="86"/>
      <c r="E168" s="16"/>
      <c r="F168" s="17"/>
      <c r="G168" s="54"/>
      <c r="H168" s="16"/>
      <c r="I168" s="55"/>
      <c r="J168" s="25"/>
      <c r="K168" s="16"/>
      <c r="L168" s="25"/>
      <c r="M168" s="16"/>
      <c r="N168" s="25"/>
      <c r="O168" s="16"/>
      <c r="P168" s="25"/>
      <c r="Q168" s="16"/>
      <c r="R168" s="16"/>
    </row>
    <row r="169" spans="1:18" ht="15.6" x14ac:dyDescent="0.3">
      <c r="A169" s="17"/>
      <c r="B169" s="21"/>
      <c r="C169" s="137"/>
      <c r="D169" s="86"/>
      <c r="E169" s="16"/>
      <c r="F169" s="17"/>
      <c r="G169" s="54"/>
      <c r="H169" s="16"/>
      <c r="I169" s="55"/>
      <c r="J169" s="25"/>
      <c r="K169" s="16"/>
      <c r="L169" s="25"/>
      <c r="M169" s="16"/>
      <c r="N169" s="25"/>
      <c r="O169" s="16"/>
      <c r="P169" s="25"/>
      <c r="Q169" s="16"/>
      <c r="R169" s="16"/>
    </row>
    <row r="170" spans="1:18" ht="15.6" x14ac:dyDescent="0.3">
      <c r="A170" s="20"/>
      <c r="B170" s="22"/>
      <c r="C170" s="138"/>
      <c r="D170" s="89"/>
      <c r="E170" s="19"/>
      <c r="F170" s="20"/>
      <c r="G170" s="57"/>
      <c r="H170" s="19"/>
      <c r="I170" s="36"/>
      <c r="J170" s="58"/>
      <c r="K170" s="19"/>
      <c r="L170" s="58"/>
      <c r="M170" s="19"/>
      <c r="N170" s="58"/>
      <c r="O170" s="19"/>
      <c r="P170" s="58"/>
      <c r="Q170" s="19"/>
      <c r="R170" s="19"/>
    </row>
    <row r="171" spans="1:18" ht="15.6" x14ac:dyDescent="0.3">
      <c r="A171" s="26"/>
      <c r="B171" s="64"/>
      <c r="C171" s="243"/>
      <c r="D171" s="95"/>
      <c r="E171" s="25"/>
      <c r="F171" s="26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</row>
    <row r="172" spans="1:18" ht="15.6" x14ac:dyDescent="0.3">
      <c r="A172" s="26"/>
      <c r="B172" s="64"/>
      <c r="C172" s="243"/>
      <c r="D172" s="95"/>
      <c r="E172" s="25"/>
      <c r="F172" s="26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</row>
    <row r="173" spans="1:18" ht="15.6" x14ac:dyDescent="0.3">
      <c r="A173" s="26"/>
      <c r="B173" s="64"/>
      <c r="C173" s="243"/>
      <c r="D173" s="95"/>
      <c r="E173" s="25"/>
      <c r="F173" s="26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</row>
    <row r="174" spans="1:18" ht="15.6" x14ac:dyDescent="0.3">
      <c r="A174" s="278" t="s">
        <v>13</v>
      </c>
      <c r="B174" s="278"/>
      <c r="C174" s="278"/>
      <c r="D174" s="278"/>
      <c r="E174" s="278"/>
      <c r="F174" s="278"/>
      <c r="G174" s="278"/>
      <c r="H174" s="278"/>
      <c r="I174" s="278"/>
      <c r="J174" s="278"/>
      <c r="K174" s="278"/>
      <c r="L174" s="278"/>
      <c r="M174" s="278"/>
      <c r="N174" s="278"/>
      <c r="O174" s="278"/>
      <c r="P174" s="278"/>
      <c r="Q174" s="278"/>
      <c r="R174" s="278"/>
    </row>
    <row r="175" spans="1:18" ht="15.6" x14ac:dyDescent="0.3">
      <c r="A175" s="278" t="s">
        <v>248</v>
      </c>
      <c r="B175" s="278"/>
      <c r="C175" s="278"/>
      <c r="D175" s="278"/>
      <c r="E175" s="278"/>
      <c r="F175" s="278"/>
      <c r="G175" s="278"/>
      <c r="H175" s="278"/>
      <c r="I175" s="278"/>
      <c r="J175" s="278"/>
      <c r="K175" s="278"/>
      <c r="L175" s="278"/>
      <c r="M175" s="278"/>
      <c r="N175" s="278"/>
      <c r="O175" s="278"/>
      <c r="P175" s="278"/>
      <c r="Q175" s="278"/>
      <c r="R175" s="278"/>
    </row>
    <row r="176" spans="1:18" ht="15.6" x14ac:dyDescent="0.3">
      <c r="A176" s="278" t="s">
        <v>39</v>
      </c>
      <c r="B176" s="278"/>
      <c r="C176" s="278"/>
      <c r="D176" s="278"/>
      <c r="E176" s="278"/>
      <c r="F176" s="278"/>
      <c r="G176" s="278"/>
      <c r="H176" s="278"/>
      <c r="I176" s="278"/>
      <c r="J176" s="278"/>
      <c r="K176" s="278"/>
      <c r="L176" s="278"/>
      <c r="M176" s="278"/>
      <c r="N176" s="278"/>
      <c r="O176" s="278"/>
      <c r="P176" s="278"/>
      <c r="Q176" s="278"/>
      <c r="R176" s="278"/>
    </row>
    <row r="177" spans="1:18" ht="17.399999999999999" x14ac:dyDescent="0.45">
      <c r="A177" s="192" t="s">
        <v>40</v>
      </c>
      <c r="B177" s="192"/>
      <c r="C177" s="193"/>
      <c r="D177" s="193"/>
      <c r="E177" s="194"/>
      <c r="F177" s="193"/>
      <c r="G177" s="193"/>
      <c r="H177" s="193"/>
      <c r="I177" s="193"/>
      <c r="J177" s="193"/>
      <c r="K177" s="193"/>
      <c r="L177" s="193"/>
      <c r="M177" s="193"/>
      <c r="N177" s="193"/>
      <c r="O177" s="193"/>
      <c r="P177" s="193"/>
      <c r="Q177" s="193"/>
      <c r="R177" s="193"/>
    </row>
    <row r="178" spans="1:18" ht="17.399999999999999" x14ac:dyDescent="0.45">
      <c r="A178" s="40" t="s">
        <v>245</v>
      </c>
      <c r="B178" s="40"/>
      <c r="C178" s="40"/>
      <c r="D178" s="40"/>
      <c r="E178" s="41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</row>
    <row r="179" spans="1:18" ht="15.6" x14ac:dyDescent="0.3">
      <c r="A179" s="27" t="s">
        <v>11</v>
      </c>
      <c r="B179" s="27" t="s">
        <v>14</v>
      </c>
      <c r="C179" s="27" t="s">
        <v>15</v>
      </c>
      <c r="D179" s="27" t="s">
        <v>6</v>
      </c>
      <c r="E179" s="27" t="s">
        <v>17</v>
      </c>
      <c r="F179" s="27" t="s">
        <v>35</v>
      </c>
      <c r="G179" s="275" t="s">
        <v>243</v>
      </c>
      <c r="H179" s="276"/>
      <c r="I179" s="277"/>
      <c r="J179" s="275" t="s">
        <v>249</v>
      </c>
      <c r="K179" s="276"/>
      <c r="L179" s="276"/>
      <c r="M179" s="276"/>
      <c r="N179" s="276"/>
      <c r="O179" s="276"/>
      <c r="P179" s="276"/>
      <c r="Q179" s="276"/>
      <c r="R179" s="277"/>
    </row>
    <row r="180" spans="1:18" ht="21" x14ac:dyDescent="0.3">
      <c r="A180" s="28" t="s">
        <v>12</v>
      </c>
      <c r="B180" s="28"/>
      <c r="C180" s="28" t="s">
        <v>16</v>
      </c>
      <c r="D180" s="28" t="s">
        <v>34</v>
      </c>
      <c r="E180" s="28" t="s">
        <v>2</v>
      </c>
      <c r="F180" s="28" t="s">
        <v>36</v>
      </c>
      <c r="G180" s="45" t="s">
        <v>18</v>
      </c>
      <c r="H180" s="46" t="s">
        <v>19</v>
      </c>
      <c r="I180" s="47" t="s">
        <v>20</v>
      </c>
      <c r="J180" s="48" t="s">
        <v>21</v>
      </c>
      <c r="K180" s="46" t="s">
        <v>22</v>
      </c>
      <c r="L180" s="48" t="s">
        <v>23</v>
      </c>
      <c r="M180" s="46" t="s">
        <v>24</v>
      </c>
      <c r="N180" s="48" t="s">
        <v>25</v>
      </c>
      <c r="O180" s="46" t="s">
        <v>26</v>
      </c>
      <c r="P180" s="48" t="s">
        <v>27</v>
      </c>
      <c r="Q180" s="46" t="s">
        <v>28</v>
      </c>
      <c r="R180" s="46" t="s">
        <v>29</v>
      </c>
    </row>
    <row r="181" spans="1:18" ht="15.6" x14ac:dyDescent="0.3">
      <c r="A181" s="76">
        <v>12</v>
      </c>
      <c r="B181" s="21" t="s">
        <v>290</v>
      </c>
      <c r="C181" s="21" t="s">
        <v>290</v>
      </c>
      <c r="D181" s="102">
        <v>1828000</v>
      </c>
      <c r="E181" s="14" t="s">
        <v>308</v>
      </c>
      <c r="F181" s="15" t="s">
        <v>32</v>
      </c>
      <c r="G181" s="50"/>
      <c r="H181" s="14"/>
      <c r="I181" s="51"/>
      <c r="J181" s="52"/>
      <c r="K181" s="14"/>
      <c r="L181" s="52"/>
      <c r="M181" s="14"/>
      <c r="N181" s="52"/>
      <c r="O181" s="14"/>
      <c r="P181" s="52"/>
      <c r="Q181" s="14"/>
      <c r="R181" s="14"/>
    </row>
    <row r="182" spans="1:18" ht="15.6" x14ac:dyDescent="0.3">
      <c r="A182" s="17"/>
      <c r="B182" s="21" t="s">
        <v>303</v>
      </c>
      <c r="C182" s="21" t="s">
        <v>303</v>
      </c>
      <c r="D182" s="86"/>
      <c r="E182" s="16"/>
      <c r="F182" s="17"/>
      <c r="G182" s="54"/>
      <c r="H182" s="16"/>
      <c r="I182" s="55"/>
      <c r="J182" s="25"/>
      <c r="K182" s="16"/>
      <c r="L182" s="25"/>
      <c r="M182" s="16"/>
      <c r="N182" s="25"/>
      <c r="O182" s="16"/>
      <c r="P182" s="25"/>
      <c r="Q182" s="16"/>
      <c r="R182" s="16"/>
    </row>
    <row r="183" spans="1:18" ht="15.6" x14ac:dyDescent="0.3">
      <c r="A183" s="17"/>
      <c r="B183" s="21" t="s">
        <v>304</v>
      </c>
      <c r="C183" s="21" t="s">
        <v>305</v>
      </c>
      <c r="D183" s="86"/>
      <c r="E183" s="16"/>
      <c r="F183" s="17"/>
      <c r="G183" s="54"/>
      <c r="H183" s="16"/>
      <c r="I183" s="55"/>
      <c r="J183" s="25"/>
      <c r="K183" s="16"/>
      <c r="L183" s="25"/>
      <c r="M183" s="16"/>
      <c r="N183" s="25"/>
      <c r="O183" s="16"/>
      <c r="P183" s="25"/>
      <c r="Q183" s="16"/>
      <c r="R183" s="16"/>
    </row>
    <row r="184" spans="1:18" ht="15.6" x14ac:dyDescent="0.3">
      <c r="A184" s="17"/>
      <c r="B184" s="21"/>
      <c r="C184" s="16" t="s">
        <v>306</v>
      </c>
      <c r="D184" s="86"/>
      <c r="E184" s="16"/>
      <c r="F184" s="17"/>
      <c r="G184" s="54"/>
      <c r="H184" s="16"/>
      <c r="I184" s="55"/>
      <c r="J184" s="25"/>
      <c r="K184" s="16"/>
      <c r="L184" s="25"/>
      <c r="M184" s="16"/>
      <c r="N184" s="25"/>
      <c r="O184" s="16"/>
      <c r="P184" s="25"/>
      <c r="Q184" s="16"/>
      <c r="R184" s="16"/>
    </row>
    <row r="185" spans="1:18" ht="15.6" x14ac:dyDescent="0.3">
      <c r="A185" s="17"/>
      <c r="B185" s="21"/>
      <c r="C185" s="16" t="s">
        <v>307</v>
      </c>
      <c r="D185" s="86"/>
      <c r="E185" s="16"/>
      <c r="F185" s="17"/>
      <c r="G185" s="54"/>
      <c r="H185" s="16"/>
      <c r="I185" s="55"/>
      <c r="J185" s="25"/>
      <c r="K185" s="16"/>
      <c r="L185" s="25"/>
      <c r="M185" s="16"/>
      <c r="N185" s="25"/>
      <c r="O185" s="16"/>
      <c r="P185" s="25"/>
      <c r="Q185" s="16"/>
      <c r="R185" s="16"/>
    </row>
    <row r="186" spans="1:18" ht="15.6" x14ac:dyDescent="0.3">
      <c r="A186" s="17"/>
      <c r="B186" s="21"/>
      <c r="C186" s="16" t="s">
        <v>45</v>
      </c>
      <c r="D186" s="89"/>
      <c r="E186" s="19"/>
      <c r="F186" s="20"/>
      <c r="G186" s="57"/>
      <c r="H186" s="19"/>
      <c r="I186" s="36"/>
      <c r="J186" s="58"/>
      <c r="K186" s="19"/>
      <c r="L186" s="58"/>
      <c r="M186" s="19"/>
      <c r="N186" s="58"/>
      <c r="O186" s="19"/>
      <c r="P186" s="58"/>
      <c r="Q186" s="19"/>
      <c r="R186" s="19"/>
    </row>
    <row r="187" spans="1:18" ht="15.6" x14ac:dyDescent="0.3">
      <c r="A187" s="76">
        <v>13</v>
      </c>
      <c r="B187" s="34" t="s">
        <v>290</v>
      </c>
      <c r="C187" s="34" t="s">
        <v>290</v>
      </c>
      <c r="D187" s="86">
        <v>3077000</v>
      </c>
      <c r="E187" s="16" t="s">
        <v>313</v>
      </c>
      <c r="F187" s="17" t="s">
        <v>32</v>
      </c>
      <c r="G187" s="54"/>
      <c r="H187" s="16"/>
      <c r="I187" s="55"/>
      <c r="J187" s="25"/>
      <c r="K187" s="16"/>
      <c r="L187" s="25"/>
      <c r="M187" s="16"/>
      <c r="N187" s="25"/>
      <c r="O187" s="16"/>
      <c r="P187" s="25"/>
      <c r="Q187" s="16"/>
      <c r="R187" s="16"/>
    </row>
    <row r="188" spans="1:18" ht="15.6" x14ac:dyDescent="0.3">
      <c r="A188" s="17"/>
      <c r="B188" s="21" t="s">
        <v>309</v>
      </c>
      <c r="C188" s="21" t="s">
        <v>309</v>
      </c>
      <c r="D188" s="86"/>
      <c r="E188" s="16"/>
      <c r="F188" s="17"/>
      <c r="G188" s="54"/>
      <c r="H188" s="16"/>
      <c r="I188" s="55"/>
      <c r="J188" s="25"/>
      <c r="K188" s="16"/>
      <c r="L188" s="25"/>
      <c r="M188" s="16"/>
      <c r="N188" s="25"/>
      <c r="O188" s="16"/>
      <c r="P188" s="25"/>
      <c r="Q188" s="16"/>
      <c r="R188" s="16"/>
    </row>
    <row r="189" spans="1:18" ht="15.6" x14ac:dyDescent="0.3">
      <c r="A189" s="17"/>
      <c r="B189" s="21" t="s">
        <v>310</v>
      </c>
      <c r="C189" s="21" t="s">
        <v>310</v>
      </c>
      <c r="D189" s="86"/>
      <c r="E189" s="16"/>
      <c r="F189" s="17"/>
      <c r="G189" s="54"/>
      <c r="H189" s="16"/>
      <c r="I189" s="55"/>
      <c r="J189" s="25"/>
      <c r="K189" s="16"/>
      <c r="L189" s="25"/>
      <c r="M189" s="16"/>
      <c r="N189" s="25"/>
      <c r="O189" s="16"/>
      <c r="P189" s="25"/>
      <c r="Q189" s="16"/>
      <c r="R189" s="16"/>
    </row>
    <row r="190" spans="1:18" ht="15.6" x14ac:dyDescent="0.3">
      <c r="A190" s="17"/>
      <c r="B190" s="21"/>
      <c r="C190" s="16" t="s">
        <v>312</v>
      </c>
      <c r="D190" s="86"/>
      <c r="E190" s="16"/>
      <c r="F190" s="17"/>
      <c r="G190" s="54"/>
      <c r="H190" s="16"/>
      <c r="I190" s="55"/>
      <c r="J190" s="25"/>
      <c r="K190" s="16"/>
      <c r="L190" s="25"/>
      <c r="M190" s="16"/>
      <c r="N190" s="25"/>
      <c r="O190" s="16"/>
      <c r="P190" s="25"/>
      <c r="Q190" s="16"/>
      <c r="R190" s="16"/>
    </row>
    <row r="191" spans="1:18" ht="15.6" x14ac:dyDescent="0.3">
      <c r="A191" s="17"/>
      <c r="B191" s="21"/>
      <c r="C191" s="16" t="s">
        <v>311</v>
      </c>
      <c r="D191" s="86"/>
      <c r="E191" s="16"/>
      <c r="F191" s="17"/>
      <c r="G191" s="54"/>
      <c r="H191" s="16"/>
      <c r="I191" s="55"/>
      <c r="J191" s="25"/>
      <c r="K191" s="16"/>
      <c r="L191" s="25"/>
      <c r="M191" s="16"/>
      <c r="N191" s="25"/>
      <c r="O191" s="16"/>
      <c r="P191" s="25"/>
      <c r="Q191" s="16"/>
      <c r="R191" s="16"/>
    </row>
    <row r="192" spans="1:18" ht="15.6" x14ac:dyDescent="0.3">
      <c r="A192" s="17"/>
      <c r="B192" s="21"/>
      <c r="C192" s="16" t="s">
        <v>43</v>
      </c>
      <c r="D192" s="89"/>
      <c r="E192" s="19"/>
      <c r="F192" s="20"/>
      <c r="G192" s="57"/>
      <c r="H192" s="19"/>
      <c r="I192" s="36"/>
      <c r="J192" s="58"/>
      <c r="K192" s="19"/>
      <c r="L192" s="58"/>
      <c r="M192" s="19"/>
      <c r="N192" s="58"/>
      <c r="O192" s="19"/>
      <c r="P192" s="58"/>
      <c r="Q192" s="19"/>
      <c r="R192" s="19"/>
    </row>
    <row r="193" spans="1:18" ht="15.6" x14ac:dyDescent="0.3">
      <c r="A193" s="76">
        <v>14</v>
      </c>
      <c r="B193" s="34" t="s">
        <v>314</v>
      </c>
      <c r="C193" s="34" t="s">
        <v>314</v>
      </c>
      <c r="D193" s="86">
        <v>4500000</v>
      </c>
      <c r="E193" s="16" t="s">
        <v>71</v>
      </c>
      <c r="F193" s="17" t="s">
        <v>32</v>
      </c>
      <c r="G193" s="54"/>
      <c r="H193" s="16"/>
      <c r="I193" s="55"/>
      <c r="J193" s="25"/>
      <c r="K193" s="16"/>
      <c r="L193" s="25"/>
      <c r="M193" s="16"/>
      <c r="N193" s="25"/>
      <c r="O193" s="16"/>
      <c r="P193" s="25"/>
      <c r="Q193" s="16"/>
      <c r="R193" s="16"/>
    </row>
    <row r="194" spans="1:18" ht="15.6" x14ac:dyDescent="0.3">
      <c r="A194" s="17"/>
      <c r="B194" s="21" t="s">
        <v>315</v>
      </c>
      <c r="C194" s="21" t="s">
        <v>316</v>
      </c>
      <c r="D194" s="86"/>
      <c r="E194" s="16"/>
      <c r="F194" s="17"/>
      <c r="G194" s="54"/>
      <c r="H194" s="16"/>
      <c r="I194" s="55"/>
      <c r="J194" s="25"/>
      <c r="K194" s="16"/>
      <c r="L194" s="25"/>
      <c r="M194" s="16"/>
      <c r="N194" s="25"/>
      <c r="O194" s="16"/>
      <c r="P194" s="25"/>
      <c r="Q194" s="16"/>
      <c r="R194" s="16"/>
    </row>
    <row r="195" spans="1:18" ht="15.6" x14ac:dyDescent="0.3">
      <c r="A195" s="17"/>
      <c r="B195" s="21"/>
      <c r="C195" s="21" t="s">
        <v>317</v>
      </c>
      <c r="D195" s="86"/>
      <c r="E195" s="16"/>
      <c r="F195" s="17"/>
      <c r="G195" s="54"/>
      <c r="H195" s="16"/>
      <c r="I195" s="55"/>
      <c r="J195" s="25"/>
      <c r="K195" s="16"/>
      <c r="L195" s="25"/>
      <c r="M195" s="16"/>
      <c r="N195" s="25"/>
      <c r="O195" s="16"/>
      <c r="P195" s="25"/>
      <c r="Q195" s="16"/>
      <c r="R195" s="16"/>
    </row>
    <row r="196" spans="1:18" ht="15.6" x14ac:dyDescent="0.3">
      <c r="A196" s="17"/>
      <c r="B196" s="21"/>
      <c r="C196" s="21" t="s">
        <v>318</v>
      </c>
      <c r="D196" s="86"/>
      <c r="E196" s="16"/>
      <c r="F196" s="17"/>
      <c r="G196" s="54"/>
      <c r="H196" s="16"/>
      <c r="I196" s="55"/>
      <c r="J196" s="25"/>
      <c r="K196" s="16"/>
      <c r="L196" s="25"/>
      <c r="M196" s="16"/>
      <c r="N196" s="25"/>
      <c r="O196" s="16"/>
      <c r="P196" s="25"/>
      <c r="Q196" s="16"/>
      <c r="R196" s="16"/>
    </row>
    <row r="197" spans="1:18" ht="24.6" x14ac:dyDescent="0.7">
      <c r="A197" s="20"/>
      <c r="B197" s="22"/>
      <c r="C197" s="22" t="s">
        <v>319</v>
      </c>
      <c r="D197" s="89"/>
      <c r="E197" s="19"/>
      <c r="F197" s="20"/>
      <c r="G197" s="57"/>
      <c r="H197" s="19"/>
      <c r="I197" s="36"/>
      <c r="J197" s="58"/>
      <c r="K197" s="19"/>
      <c r="L197" s="58"/>
      <c r="M197" s="19"/>
      <c r="N197" s="58"/>
      <c r="O197" s="19"/>
      <c r="P197" s="267"/>
      <c r="Q197" s="19"/>
      <c r="R197" s="19"/>
    </row>
    <row r="198" spans="1:18" ht="15.6" x14ac:dyDescent="0.3">
      <c r="A198" s="196">
        <v>15</v>
      </c>
      <c r="B198" s="21" t="s">
        <v>320</v>
      </c>
      <c r="C198" s="21" t="s">
        <v>320</v>
      </c>
      <c r="D198" s="86">
        <v>94000</v>
      </c>
      <c r="E198" s="16" t="s">
        <v>62</v>
      </c>
      <c r="F198" s="17" t="s">
        <v>32</v>
      </c>
      <c r="G198" s="54"/>
      <c r="H198" s="16"/>
      <c r="I198" s="55"/>
      <c r="J198" s="25"/>
      <c r="K198" s="16"/>
      <c r="L198" s="25"/>
      <c r="M198" s="16"/>
      <c r="N198" s="25"/>
      <c r="O198" s="16"/>
      <c r="P198" s="25"/>
      <c r="Q198" s="16"/>
      <c r="R198" s="16"/>
    </row>
    <row r="199" spans="1:18" ht="15.6" x14ac:dyDescent="0.3">
      <c r="A199" s="17"/>
      <c r="B199" s="21" t="s">
        <v>321</v>
      </c>
      <c r="C199" s="21" t="s">
        <v>322</v>
      </c>
      <c r="D199" s="86"/>
      <c r="E199" s="16"/>
      <c r="F199" s="17"/>
      <c r="G199" s="54"/>
      <c r="H199" s="16"/>
      <c r="I199" s="55"/>
      <c r="J199" s="25"/>
      <c r="K199" s="16"/>
      <c r="L199" s="25"/>
      <c r="M199" s="16"/>
      <c r="N199" s="25"/>
      <c r="O199" s="16"/>
      <c r="P199" s="25"/>
      <c r="Q199" s="16"/>
      <c r="R199" s="16"/>
    </row>
    <row r="200" spans="1:18" ht="15.6" x14ac:dyDescent="0.3">
      <c r="A200" s="17"/>
      <c r="B200" s="21"/>
      <c r="C200" s="16" t="s">
        <v>323</v>
      </c>
      <c r="D200" s="86"/>
      <c r="E200" s="16"/>
      <c r="F200" s="17"/>
      <c r="G200" s="54"/>
      <c r="H200" s="16"/>
      <c r="I200" s="55"/>
      <c r="J200" s="25"/>
      <c r="K200" s="16"/>
      <c r="L200" s="25"/>
      <c r="M200" s="16"/>
      <c r="N200" s="25"/>
      <c r="O200" s="16"/>
      <c r="P200" s="25"/>
      <c r="Q200" s="16"/>
      <c r="R200" s="16"/>
    </row>
    <row r="201" spans="1:18" ht="15.6" x14ac:dyDescent="0.3">
      <c r="A201" s="17"/>
      <c r="B201" s="21"/>
      <c r="C201" s="16" t="s">
        <v>324</v>
      </c>
      <c r="D201" s="86"/>
      <c r="E201" s="16"/>
      <c r="F201" s="17"/>
      <c r="G201" s="54"/>
      <c r="H201" s="16"/>
      <c r="I201" s="55"/>
      <c r="J201" s="25"/>
      <c r="K201" s="16"/>
      <c r="L201" s="25"/>
      <c r="M201" s="16"/>
      <c r="N201" s="25"/>
      <c r="O201" s="16"/>
      <c r="P201" s="25"/>
      <c r="Q201" s="16"/>
      <c r="R201" s="16"/>
    </row>
    <row r="202" spans="1:18" ht="15.6" x14ac:dyDescent="0.3">
      <c r="A202" s="20"/>
      <c r="B202" s="22"/>
      <c r="C202" s="57" t="s">
        <v>325</v>
      </c>
      <c r="D202" s="89"/>
      <c r="E202" s="19"/>
      <c r="F202" s="20"/>
      <c r="G202" s="57"/>
      <c r="H202" s="19"/>
      <c r="I202" s="36"/>
      <c r="J202" s="58"/>
      <c r="K202" s="19"/>
      <c r="L202" s="58"/>
      <c r="M202" s="19"/>
      <c r="N202" s="58"/>
      <c r="O202" s="19"/>
      <c r="P202" s="58"/>
      <c r="Q202" s="19"/>
      <c r="R202" s="19"/>
    </row>
    <row r="203" spans="1:18" ht="15.6" x14ac:dyDescent="0.3">
      <c r="A203" s="26"/>
      <c r="B203" s="64"/>
      <c r="C203" s="25"/>
      <c r="D203" s="95"/>
      <c r="E203" s="25"/>
      <c r="F203" s="26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</row>
    <row r="204" spans="1:18" ht="15.6" x14ac:dyDescent="0.3">
      <c r="A204" s="273" t="s">
        <v>13</v>
      </c>
      <c r="B204" s="274"/>
      <c r="C204" s="274"/>
      <c r="D204" s="274"/>
      <c r="E204" s="274"/>
      <c r="F204" s="274"/>
      <c r="G204" s="274"/>
      <c r="H204" s="274"/>
      <c r="I204" s="274"/>
      <c r="J204" s="274"/>
      <c r="K204" s="274"/>
      <c r="L204" s="274"/>
      <c r="M204" s="274"/>
      <c r="N204" s="274"/>
      <c r="O204" s="274"/>
      <c r="P204" s="274"/>
      <c r="Q204" s="274"/>
      <c r="R204" s="274"/>
    </row>
    <row r="205" spans="1:18" ht="15.6" x14ac:dyDescent="0.3">
      <c r="A205" s="273" t="s">
        <v>248</v>
      </c>
      <c r="B205" s="274"/>
      <c r="C205" s="274"/>
      <c r="D205" s="274"/>
      <c r="E205" s="274"/>
      <c r="F205" s="274"/>
      <c r="G205" s="274"/>
      <c r="H205" s="274"/>
      <c r="I205" s="274"/>
      <c r="J205" s="274"/>
      <c r="K205" s="274"/>
      <c r="L205" s="274"/>
      <c r="M205" s="274"/>
      <c r="N205" s="274"/>
      <c r="O205" s="274"/>
      <c r="P205" s="274"/>
      <c r="Q205" s="274"/>
      <c r="R205" s="274"/>
    </row>
    <row r="206" spans="1:18" ht="15.6" x14ac:dyDescent="0.3">
      <c r="A206" s="273" t="s">
        <v>39</v>
      </c>
      <c r="B206" s="274"/>
      <c r="C206" s="274"/>
      <c r="D206" s="274"/>
      <c r="E206" s="274"/>
      <c r="F206" s="274"/>
      <c r="G206" s="274"/>
      <c r="H206" s="274"/>
      <c r="I206" s="274"/>
      <c r="J206" s="274"/>
      <c r="K206" s="274"/>
      <c r="L206" s="274"/>
      <c r="M206" s="274"/>
      <c r="N206" s="274"/>
      <c r="O206" s="274"/>
      <c r="P206" s="274"/>
      <c r="Q206" s="274"/>
      <c r="R206" s="274"/>
    </row>
    <row r="207" spans="1:18" ht="17.399999999999999" x14ac:dyDescent="0.45">
      <c r="A207" s="39" t="s">
        <v>200</v>
      </c>
      <c r="B207" s="39"/>
      <c r="C207" s="40"/>
      <c r="D207" s="40"/>
      <c r="E207" s="41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2"/>
    </row>
    <row r="208" spans="1:18" ht="17.399999999999999" x14ac:dyDescent="0.45">
      <c r="A208" s="39" t="s">
        <v>41</v>
      </c>
      <c r="B208" s="39"/>
      <c r="C208" s="40"/>
      <c r="D208" s="40"/>
      <c r="E208" s="41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2"/>
    </row>
    <row r="209" spans="1:18" ht="17.399999999999999" x14ac:dyDescent="0.45">
      <c r="A209" s="40"/>
      <c r="B209" s="40" t="s">
        <v>452</v>
      </c>
      <c r="C209" s="40"/>
      <c r="D209" s="40"/>
      <c r="E209" s="41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3"/>
    </row>
    <row r="210" spans="1:18" ht="15.6" x14ac:dyDescent="0.3">
      <c r="A210" s="27" t="s">
        <v>11</v>
      </c>
      <c r="B210" s="27" t="s">
        <v>14</v>
      </c>
      <c r="C210" s="27" t="s">
        <v>15</v>
      </c>
      <c r="D210" s="27" t="s">
        <v>6</v>
      </c>
      <c r="E210" s="27" t="s">
        <v>17</v>
      </c>
      <c r="F210" s="27" t="s">
        <v>35</v>
      </c>
      <c r="G210" s="275" t="s">
        <v>243</v>
      </c>
      <c r="H210" s="276"/>
      <c r="I210" s="277"/>
      <c r="J210" s="275" t="s">
        <v>249</v>
      </c>
      <c r="K210" s="276"/>
      <c r="L210" s="276"/>
      <c r="M210" s="276"/>
      <c r="N210" s="276"/>
      <c r="O210" s="276"/>
      <c r="P210" s="276"/>
      <c r="Q210" s="276"/>
      <c r="R210" s="277"/>
    </row>
    <row r="211" spans="1:18" ht="21" x14ac:dyDescent="0.3">
      <c r="A211" s="28" t="s">
        <v>12</v>
      </c>
      <c r="B211" s="28"/>
      <c r="C211" s="28" t="s">
        <v>16</v>
      </c>
      <c r="D211" s="28" t="s">
        <v>34</v>
      </c>
      <c r="E211" s="28" t="s">
        <v>2</v>
      </c>
      <c r="F211" s="28" t="s">
        <v>36</v>
      </c>
      <c r="G211" s="45" t="s">
        <v>18</v>
      </c>
      <c r="H211" s="46" t="s">
        <v>19</v>
      </c>
      <c r="I211" s="47" t="s">
        <v>20</v>
      </c>
      <c r="J211" s="48" t="s">
        <v>21</v>
      </c>
      <c r="K211" s="46" t="s">
        <v>22</v>
      </c>
      <c r="L211" s="48" t="s">
        <v>23</v>
      </c>
      <c r="M211" s="46" t="s">
        <v>24</v>
      </c>
      <c r="N211" s="48" t="s">
        <v>25</v>
      </c>
      <c r="O211" s="46" t="s">
        <v>26</v>
      </c>
      <c r="P211" s="48" t="s">
        <v>27</v>
      </c>
      <c r="Q211" s="46" t="s">
        <v>28</v>
      </c>
      <c r="R211" s="46" t="s">
        <v>29</v>
      </c>
    </row>
    <row r="212" spans="1:18" ht="15.6" x14ac:dyDescent="0.3">
      <c r="A212" s="76">
        <v>1</v>
      </c>
      <c r="B212" s="21" t="s">
        <v>117</v>
      </c>
      <c r="C212" s="14" t="s">
        <v>118</v>
      </c>
      <c r="D212" s="102">
        <v>5000000</v>
      </c>
      <c r="E212" s="14" t="s">
        <v>116</v>
      </c>
      <c r="F212" s="15" t="s">
        <v>84</v>
      </c>
      <c r="G212" s="50"/>
      <c r="H212" s="14"/>
      <c r="I212" s="51"/>
      <c r="J212" s="52"/>
      <c r="K212" s="14"/>
      <c r="L212" s="52"/>
      <c r="M212" s="14"/>
      <c r="N212" s="52"/>
      <c r="O212" s="14"/>
      <c r="P212" s="52"/>
      <c r="Q212" s="14"/>
      <c r="R212" s="14"/>
    </row>
    <row r="213" spans="1:18" ht="15.6" x14ac:dyDescent="0.3">
      <c r="A213" s="17"/>
      <c r="B213" s="21"/>
      <c r="C213" s="16" t="s">
        <v>119</v>
      </c>
      <c r="D213" s="86"/>
      <c r="E213" s="16"/>
      <c r="F213" s="17" t="s">
        <v>32</v>
      </c>
      <c r="G213" s="54"/>
      <c r="H213" s="16"/>
      <c r="I213" s="55"/>
      <c r="J213" s="25"/>
      <c r="K213" s="16"/>
      <c r="L213" s="25"/>
      <c r="M213" s="16"/>
      <c r="N213" s="25"/>
      <c r="O213" s="16"/>
      <c r="P213" s="25"/>
      <c r="Q213" s="16"/>
      <c r="R213" s="16"/>
    </row>
    <row r="214" spans="1:18" ht="15.6" x14ac:dyDescent="0.3">
      <c r="A214" s="20"/>
      <c r="B214" s="22"/>
      <c r="C214" s="19" t="s">
        <v>120</v>
      </c>
      <c r="D214" s="89"/>
      <c r="E214" s="19"/>
      <c r="F214" s="20"/>
      <c r="G214" s="57"/>
      <c r="H214" s="19"/>
      <c r="I214" s="36"/>
      <c r="J214" s="58"/>
      <c r="K214" s="19"/>
      <c r="L214" s="58"/>
      <c r="M214" s="19"/>
      <c r="N214" s="58"/>
      <c r="O214" s="19"/>
      <c r="P214" s="58"/>
      <c r="Q214" s="19"/>
      <c r="R214" s="19"/>
    </row>
    <row r="215" spans="1:18" ht="15.6" x14ac:dyDescent="0.3">
      <c r="A215" s="76">
        <v>2</v>
      </c>
      <c r="B215" s="88" t="s">
        <v>121</v>
      </c>
      <c r="C215" s="14" t="s">
        <v>122</v>
      </c>
      <c r="D215" s="102">
        <v>250000</v>
      </c>
      <c r="E215" s="14" t="s">
        <v>100</v>
      </c>
      <c r="F215" s="15" t="s">
        <v>84</v>
      </c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</row>
    <row r="216" spans="1:18" ht="15.6" x14ac:dyDescent="0.3">
      <c r="A216" s="20"/>
      <c r="B216" s="70"/>
      <c r="C216" s="19" t="s">
        <v>123</v>
      </c>
      <c r="D216" s="89"/>
      <c r="E216" s="19"/>
      <c r="F216" s="20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</row>
    <row r="217" spans="1:18" ht="15.6" x14ac:dyDescent="0.3">
      <c r="A217" s="76">
        <v>3</v>
      </c>
      <c r="B217" s="88" t="s">
        <v>140</v>
      </c>
      <c r="C217" s="14" t="s">
        <v>141</v>
      </c>
      <c r="D217" s="102">
        <v>10000</v>
      </c>
      <c r="E217" s="14" t="s">
        <v>100</v>
      </c>
      <c r="F217" s="15" t="s">
        <v>84</v>
      </c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</row>
    <row r="218" spans="1:18" ht="15.6" x14ac:dyDescent="0.3">
      <c r="A218" s="20"/>
      <c r="B218" s="70"/>
      <c r="C218" s="19" t="s">
        <v>142</v>
      </c>
      <c r="D218" s="89"/>
      <c r="E218" s="19"/>
      <c r="F218" s="20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</row>
    <row r="219" spans="1:18" ht="15.6" x14ac:dyDescent="0.3">
      <c r="A219" s="159">
        <v>4</v>
      </c>
      <c r="B219" s="34" t="s">
        <v>124</v>
      </c>
      <c r="C219" s="14" t="s">
        <v>125</v>
      </c>
      <c r="D219" s="102">
        <v>14488000</v>
      </c>
      <c r="E219" s="14" t="s">
        <v>100</v>
      </c>
      <c r="F219" s="15" t="s">
        <v>84</v>
      </c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</row>
    <row r="220" spans="1:18" ht="15.6" x14ac:dyDescent="0.3">
      <c r="A220" s="20"/>
      <c r="B220" s="22"/>
      <c r="C220" s="19"/>
      <c r="D220" s="89"/>
      <c r="E220" s="19"/>
      <c r="F220" s="20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</row>
    <row r="221" spans="1:18" ht="15.6" x14ac:dyDescent="0.3">
      <c r="A221" s="160">
        <v>5</v>
      </c>
      <c r="B221" s="263" t="s">
        <v>126</v>
      </c>
      <c r="C221" s="50" t="s">
        <v>127</v>
      </c>
      <c r="D221" s="264">
        <v>3840000</v>
      </c>
      <c r="E221" s="50" t="s">
        <v>100</v>
      </c>
      <c r="F221" s="123" t="s">
        <v>84</v>
      </c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14"/>
    </row>
    <row r="222" spans="1:18" ht="15.6" x14ac:dyDescent="0.3">
      <c r="A222" s="124"/>
      <c r="B222" s="133"/>
      <c r="C222" s="57"/>
      <c r="D222" s="132"/>
      <c r="E222" s="57"/>
      <c r="F222" s="124"/>
      <c r="G222" s="57"/>
      <c r="H222" s="57"/>
      <c r="I222" s="57"/>
      <c r="J222" s="57"/>
      <c r="K222" s="57"/>
      <c r="L222" s="57"/>
      <c r="M222" s="57"/>
      <c r="N222" s="57"/>
      <c r="O222" s="57"/>
      <c r="P222" s="57"/>
      <c r="Q222" s="57"/>
      <c r="R222" s="19"/>
    </row>
    <row r="223" spans="1:18" ht="15.6" x14ac:dyDescent="0.3">
      <c r="A223" s="160">
        <v>6</v>
      </c>
      <c r="B223" s="263" t="s">
        <v>128</v>
      </c>
      <c r="C223" s="50" t="s">
        <v>129</v>
      </c>
      <c r="D223" s="264">
        <v>138000</v>
      </c>
      <c r="E223" s="50" t="s">
        <v>100</v>
      </c>
      <c r="F223" s="123" t="s">
        <v>84</v>
      </c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14"/>
    </row>
    <row r="224" spans="1:18" ht="15.6" x14ac:dyDescent="0.3">
      <c r="A224" s="124"/>
      <c r="B224" s="133"/>
      <c r="C224" s="57"/>
      <c r="D224" s="132"/>
      <c r="E224" s="57"/>
      <c r="F224" s="124"/>
      <c r="G224" s="57"/>
      <c r="H224" s="57"/>
      <c r="I224" s="57"/>
      <c r="J224" s="57"/>
      <c r="K224" s="57"/>
      <c r="L224" s="57"/>
      <c r="M224" s="57"/>
      <c r="N224" s="57"/>
      <c r="O224" s="57"/>
      <c r="P224" s="57"/>
      <c r="Q224" s="57"/>
      <c r="R224" s="19"/>
    </row>
    <row r="225" spans="1:18" ht="15.6" x14ac:dyDescent="0.3">
      <c r="A225" s="159">
        <v>7</v>
      </c>
      <c r="B225" s="158" t="s">
        <v>130</v>
      </c>
      <c r="C225" s="50" t="s">
        <v>330</v>
      </c>
      <c r="D225" s="264">
        <v>30000</v>
      </c>
      <c r="E225" s="50" t="s">
        <v>100</v>
      </c>
      <c r="F225" s="123" t="s">
        <v>84</v>
      </c>
      <c r="G225" s="50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14"/>
    </row>
    <row r="226" spans="1:18" ht="15.6" x14ac:dyDescent="0.3">
      <c r="A226" s="196"/>
      <c r="B226" s="158"/>
      <c r="C226" s="54" t="s">
        <v>329</v>
      </c>
      <c r="D226" s="218"/>
      <c r="E226" s="54"/>
      <c r="F226" s="206"/>
      <c r="G226" s="54"/>
      <c r="H226" s="54"/>
      <c r="I226" s="54"/>
      <c r="J226" s="54"/>
      <c r="K226" s="54"/>
      <c r="L226" s="54"/>
      <c r="M226" s="54"/>
      <c r="N226" s="54"/>
      <c r="O226" s="54"/>
      <c r="P226" s="54"/>
      <c r="Q226" s="54"/>
      <c r="R226" s="16"/>
    </row>
    <row r="227" spans="1:18" ht="15.6" x14ac:dyDescent="0.3">
      <c r="A227" s="196"/>
      <c r="B227" s="158"/>
      <c r="C227" s="54" t="s">
        <v>331</v>
      </c>
      <c r="D227" s="218">
        <v>682000</v>
      </c>
      <c r="E227" s="54" t="s">
        <v>100</v>
      </c>
      <c r="F227" s="206" t="s">
        <v>84</v>
      </c>
      <c r="G227" s="54"/>
      <c r="H227" s="54"/>
      <c r="I227" s="54"/>
      <c r="J227" s="54"/>
      <c r="K227" s="54"/>
      <c r="L227" s="54"/>
      <c r="M227" s="54"/>
      <c r="N227" s="54"/>
      <c r="O227" s="54"/>
      <c r="P227" s="54"/>
      <c r="Q227" s="54"/>
      <c r="R227" s="16"/>
    </row>
    <row r="228" spans="1:18" ht="15.6" x14ac:dyDescent="0.3">
      <c r="A228" s="17"/>
      <c r="B228" s="158"/>
      <c r="C228" s="54" t="s">
        <v>332</v>
      </c>
      <c r="D228" s="218"/>
      <c r="E228" s="54"/>
      <c r="F228" s="206"/>
      <c r="G228" s="54"/>
      <c r="H228" s="54"/>
      <c r="I228" s="54"/>
      <c r="J228" s="54"/>
      <c r="K228" s="54"/>
      <c r="L228" s="54"/>
      <c r="M228" s="54"/>
      <c r="N228" s="54"/>
      <c r="O228" s="54"/>
      <c r="P228" s="54"/>
      <c r="Q228" s="54"/>
      <c r="R228" s="16"/>
    </row>
    <row r="229" spans="1:18" ht="15.6" x14ac:dyDescent="0.3">
      <c r="A229" s="196"/>
      <c r="B229" s="21"/>
      <c r="C229" s="55" t="s">
        <v>333</v>
      </c>
      <c r="D229" s="86">
        <v>300000</v>
      </c>
      <c r="E229" s="16" t="s">
        <v>100</v>
      </c>
      <c r="F229" s="17" t="s">
        <v>84</v>
      </c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</row>
    <row r="230" spans="1:18" ht="15.6" x14ac:dyDescent="0.3">
      <c r="A230" s="17"/>
      <c r="B230" s="21"/>
      <c r="C230" s="16"/>
      <c r="D230" s="86"/>
      <c r="E230" s="16"/>
      <c r="F230" s="17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</row>
    <row r="231" spans="1:18" ht="15.6" x14ac:dyDescent="0.3">
      <c r="A231" s="20"/>
      <c r="B231" s="22"/>
      <c r="C231" s="19"/>
      <c r="D231" s="89"/>
      <c r="E231" s="19"/>
      <c r="F231" s="20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</row>
    <row r="232" spans="1:18" ht="15.6" x14ac:dyDescent="0.3">
      <c r="A232" s="26"/>
      <c r="B232" s="64"/>
      <c r="C232" s="25"/>
      <c r="D232" s="95"/>
      <c r="E232" s="25"/>
      <c r="F232" s="26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</row>
    <row r="233" spans="1:18" ht="15.6" x14ac:dyDescent="0.3">
      <c r="A233" s="26"/>
      <c r="B233" s="64"/>
      <c r="C233" s="25"/>
      <c r="D233" s="95"/>
      <c r="E233" s="25"/>
      <c r="F233" s="26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</row>
    <row r="234" spans="1:18" ht="15.6" x14ac:dyDescent="0.3">
      <c r="A234" s="26"/>
      <c r="B234" s="64"/>
      <c r="C234" s="25"/>
      <c r="D234" s="95"/>
      <c r="E234" s="25"/>
      <c r="F234" s="26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</row>
    <row r="235" spans="1:18" ht="15.6" x14ac:dyDescent="0.3">
      <c r="A235" s="26"/>
      <c r="B235" s="64"/>
      <c r="C235" s="25"/>
      <c r="D235" s="95"/>
      <c r="E235" s="25"/>
      <c r="F235" s="26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</row>
    <row r="236" spans="1:18" ht="15.6" x14ac:dyDescent="0.3">
      <c r="A236" s="26"/>
      <c r="B236" s="64"/>
      <c r="C236" s="25"/>
      <c r="D236" s="95"/>
      <c r="E236" s="25"/>
      <c r="F236" s="26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</row>
    <row r="237" spans="1:18" ht="15.6" x14ac:dyDescent="0.3">
      <c r="A237" s="26"/>
      <c r="B237" s="64"/>
      <c r="C237" s="25"/>
      <c r="D237" s="95"/>
      <c r="E237" s="25"/>
      <c r="F237" s="26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</row>
    <row r="238" spans="1:18" ht="15.6" x14ac:dyDescent="0.3">
      <c r="A238" s="26"/>
      <c r="B238" s="64"/>
      <c r="C238" s="25"/>
      <c r="D238" s="95"/>
      <c r="E238" s="25"/>
      <c r="F238" s="26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</row>
    <row r="239" spans="1:18" ht="15.6" x14ac:dyDescent="0.3">
      <c r="A239" s="26"/>
      <c r="B239" s="64"/>
      <c r="C239" s="25"/>
      <c r="D239" s="95"/>
      <c r="E239" s="25"/>
      <c r="F239" s="26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</row>
    <row r="240" spans="1:18" ht="15.6" x14ac:dyDescent="0.3">
      <c r="A240" s="26"/>
      <c r="B240" s="64"/>
      <c r="C240" s="25"/>
      <c r="D240" s="95"/>
      <c r="E240" s="25"/>
      <c r="F240" s="26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</row>
    <row r="241" spans="1:18" ht="15.6" x14ac:dyDescent="0.3">
      <c r="A241" s="26"/>
      <c r="B241" s="64"/>
      <c r="C241" s="25"/>
      <c r="D241" s="95"/>
      <c r="E241" s="25"/>
      <c r="F241" s="26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</row>
    <row r="242" spans="1:18" ht="15.6" x14ac:dyDescent="0.3">
      <c r="A242" s="26"/>
      <c r="B242" s="64"/>
      <c r="C242" s="25"/>
      <c r="D242" s="95"/>
      <c r="E242" s="25"/>
      <c r="F242" s="26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</row>
    <row r="243" spans="1:18" ht="15.6" x14ac:dyDescent="0.3">
      <c r="A243" s="26"/>
      <c r="B243" s="64"/>
      <c r="C243" s="25"/>
      <c r="D243" s="95"/>
      <c r="E243" s="25"/>
      <c r="F243" s="26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</row>
    <row r="244" spans="1:18" ht="15.6" x14ac:dyDescent="0.3">
      <c r="A244" s="26"/>
      <c r="B244" s="64"/>
      <c r="C244" s="25"/>
      <c r="D244" s="95"/>
      <c r="E244" s="25"/>
      <c r="F244" s="26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</row>
    <row r="245" spans="1:18" ht="18" x14ac:dyDescent="0.35">
      <c r="A245" s="12"/>
      <c r="B245" s="35"/>
      <c r="C245" s="11"/>
      <c r="D245" s="13"/>
      <c r="E245" s="25"/>
      <c r="F245" s="26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</row>
  </sheetData>
  <mergeCells count="39">
    <mergeCell ref="A1:R1"/>
    <mergeCell ref="A2:R2"/>
    <mergeCell ref="A3:R3"/>
    <mergeCell ref="G7:I7"/>
    <mergeCell ref="A30:R30"/>
    <mergeCell ref="A31:R31"/>
    <mergeCell ref="A32:R32"/>
    <mergeCell ref="G35:I35"/>
    <mergeCell ref="J35:R35"/>
    <mergeCell ref="A58:R58"/>
    <mergeCell ref="A59:R59"/>
    <mergeCell ref="A60:R60"/>
    <mergeCell ref="G63:I63"/>
    <mergeCell ref="J63:R63"/>
    <mergeCell ref="A87:R87"/>
    <mergeCell ref="A88:R88"/>
    <mergeCell ref="A89:R89"/>
    <mergeCell ref="G92:I92"/>
    <mergeCell ref="J92:R92"/>
    <mergeCell ref="A116:R116"/>
    <mergeCell ref="A117:R117"/>
    <mergeCell ref="A118:R118"/>
    <mergeCell ref="G121:I121"/>
    <mergeCell ref="J121:R121"/>
    <mergeCell ref="A145:R145"/>
    <mergeCell ref="A146:R146"/>
    <mergeCell ref="A147:R147"/>
    <mergeCell ref="G150:I150"/>
    <mergeCell ref="J150:R150"/>
    <mergeCell ref="A174:R174"/>
    <mergeCell ref="A205:R205"/>
    <mergeCell ref="A206:R206"/>
    <mergeCell ref="G210:I210"/>
    <mergeCell ref="J210:R210"/>
    <mergeCell ref="A175:R175"/>
    <mergeCell ref="A176:R176"/>
    <mergeCell ref="G179:I179"/>
    <mergeCell ref="J179:R179"/>
    <mergeCell ref="A204:R204"/>
  </mergeCells>
  <pageMargins left="0.7" right="0.7" top="0.75" bottom="0.75" header="0.3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70"/>
  <sheetViews>
    <sheetView workbookViewId="0">
      <selection activeCell="C53" sqref="C53"/>
    </sheetView>
  </sheetViews>
  <sheetFormatPr defaultRowHeight="13.8" x14ac:dyDescent="0.25"/>
  <cols>
    <col min="1" max="1" width="5.19921875" customWidth="1"/>
    <col min="2" max="2" width="24.296875" customWidth="1"/>
    <col min="3" max="3" width="22.19921875" customWidth="1"/>
    <col min="4" max="4" width="8.296875" customWidth="1"/>
    <col min="5" max="5" width="7.09765625" customWidth="1"/>
    <col min="6" max="6" width="8.3984375" customWidth="1"/>
    <col min="7" max="7" width="4.19921875" customWidth="1"/>
    <col min="8" max="8" width="4.296875" customWidth="1"/>
    <col min="9" max="9" width="3.8984375" customWidth="1"/>
    <col min="10" max="10" width="3.69921875" customWidth="1"/>
    <col min="11" max="11" width="3.796875" customWidth="1"/>
    <col min="12" max="12" width="3.8984375" customWidth="1"/>
    <col min="13" max="16" width="4" customWidth="1"/>
    <col min="17" max="18" width="3.69921875" customWidth="1"/>
  </cols>
  <sheetData>
    <row r="1" spans="1:18" ht="15.6" x14ac:dyDescent="0.3">
      <c r="A1" s="273" t="s">
        <v>13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</row>
    <row r="2" spans="1:18" ht="15.6" x14ac:dyDescent="0.3">
      <c r="A2" s="273" t="s">
        <v>248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3"/>
      <c r="Q2" s="273"/>
      <c r="R2" s="273"/>
    </row>
    <row r="3" spans="1:18" ht="15.6" x14ac:dyDescent="0.3">
      <c r="A3" s="273" t="s">
        <v>39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3"/>
      <c r="P3" s="273"/>
      <c r="Q3" s="273"/>
      <c r="R3" s="273"/>
    </row>
    <row r="4" spans="1:18" ht="17.399999999999999" x14ac:dyDescent="0.45">
      <c r="A4" s="39" t="s">
        <v>46</v>
      </c>
      <c r="B4" s="39"/>
      <c r="C4" s="40"/>
      <c r="D4" s="40"/>
      <c r="E4" s="41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2"/>
    </row>
    <row r="5" spans="1:18" ht="15.6" x14ac:dyDescent="0.3">
      <c r="A5" s="26"/>
      <c r="B5" s="25" t="s">
        <v>353</v>
      </c>
      <c r="C5" s="25"/>
      <c r="D5" s="63"/>
      <c r="E5" s="64"/>
      <c r="F5" s="26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5.6" x14ac:dyDescent="0.3">
      <c r="A6" s="26"/>
      <c r="B6" s="25"/>
      <c r="C6" s="25"/>
      <c r="D6" s="63"/>
      <c r="E6" s="64"/>
      <c r="F6" s="26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</row>
    <row r="7" spans="1:18" ht="15.6" x14ac:dyDescent="0.3">
      <c r="A7" s="32" t="s">
        <v>11</v>
      </c>
      <c r="B7" s="32" t="s">
        <v>14</v>
      </c>
      <c r="C7" s="32" t="s">
        <v>15</v>
      </c>
      <c r="D7" s="32" t="s">
        <v>6</v>
      </c>
      <c r="E7" s="32" t="s">
        <v>17</v>
      </c>
      <c r="F7" s="32" t="s">
        <v>35</v>
      </c>
      <c r="G7" s="270" t="s">
        <v>243</v>
      </c>
      <c r="H7" s="271"/>
      <c r="I7" s="272"/>
      <c r="J7" s="152" t="s">
        <v>250</v>
      </c>
      <c r="K7" s="153"/>
      <c r="L7" s="153"/>
      <c r="M7" s="153"/>
      <c r="N7" s="153"/>
      <c r="O7" s="153"/>
      <c r="P7" s="153"/>
      <c r="Q7" s="153"/>
      <c r="R7" s="154"/>
    </row>
    <row r="8" spans="1:18" ht="21" x14ac:dyDescent="0.3">
      <c r="A8" s="33" t="s">
        <v>12</v>
      </c>
      <c r="B8" s="33"/>
      <c r="C8" s="33" t="s">
        <v>16</v>
      </c>
      <c r="D8" s="33" t="s">
        <v>34</v>
      </c>
      <c r="E8" s="33" t="s">
        <v>2</v>
      </c>
      <c r="F8" s="33" t="s">
        <v>36</v>
      </c>
      <c r="G8" s="65" t="s">
        <v>18</v>
      </c>
      <c r="H8" s="66" t="s">
        <v>19</v>
      </c>
      <c r="I8" s="67" t="s">
        <v>20</v>
      </c>
      <c r="J8" s="68" t="s">
        <v>21</v>
      </c>
      <c r="K8" s="66" t="s">
        <v>22</v>
      </c>
      <c r="L8" s="68" t="s">
        <v>23</v>
      </c>
      <c r="M8" s="66" t="s">
        <v>24</v>
      </c>
      <c r="N8" s="68" t="s">
        <v>25</v>
      </c>
      <c r="O8" s="66" t="s">
        <v>26</v>
      </c>
      <c r="P8" s="68" t="s">
        <v>27</v>
      </c>
      <c r="Q8" s="66" t="s">
        <v>28</v>
      </c>
      <c r="R8" s="66" t="s">
        <v>29</v>
      </c>
    </row>
    <row r="9" spans="1:18" ht="15.6" x14ac:dyDescent="0.3">
      <c r="A9" s="126">
        <v>1</v>
      </c>
      <c r="B9" s="199" t="s">
        <v>85</v>
      </c>
      <c r="C9" s="256" t="s">
        <v>481</v>
      </c>
      <c r="D9" s="97">
        <v>10000</v>
      </c>
      <c r="E9" s="34" t="s">
        <v>47</v>
      </c>
      <c r="F9" s="15" t="s">
        <v>84</v>
      </c>
      <c r="G9" s="50"/>
      <c r="H9" s="14"/>
      <c r="I9" s="51"/>
      <c r="J9" s="52"/>
      <c r="K9" s="14"/>
      <c r="L9" s="52"/>
      <c r="M9" s="14"/>
      <c r="N9" s="52"/>
      <c r="O9" s="14"/>
      <c r="P9" s="52"/>
      <c r="Q9" s="14"/>
      <c r="R9" s="14"/>
    </row>
    <row r="10" spans="1:18" ht="15.6" x14ac:dyDescent="0.3">
      <c r="A10" s="128"/>
      <c r="B10" s="200" t="s">
        <v>86</v>
      </c>
      <c r="C10" s="256" t="s">
        <v>482</v>
      </c>
      <c r="D10" s="97"/>
      <c r="E10" s="21"/>
      <c r="F10" s="17"/>
      <c r="G10" s="54"/>
      <c r="H10" s="16"/>
      <c r="I10" s="55"/>
      <c r="J10" s="25"/>
      <c r="K10" s="16"/>
      <c r="L10" s="25"/>
      <c r="M10" s="16"/>
      <c r="N10" s="25"/>
      <c r="O10" s="16"/>
      <c r="P10" s="25"/>
      <c r="Q10" s="16"/>
      <c r="R10" s="16"/>
    </row>
    <row r="11" spans="1:18" ht="15.6" x14ac:dyDescent="0.3">
      <c r="A11" s="56"/>
      <c r="B11" s="200"/>
      <c r="C11" s="98"/>
      <c r="D11" s="56"/>
      <c r="E11" s="22"/>
      <c r="F11" s="20"/>
      <c r="G11" s="57"/>
      <c r="H11" s="19"/>
      <c r="I11" s="36"/>
      <c r="J11" s="58"/>
      <c r="K11" s="19"/>
      <c r="L11" s="58"/>
      <c r="M11" s="19"/>
      <c r="N11" s="58"/>
      <c r="O11" s="19"/>
      <c r="P11" s="58"/>
      <c r="Q11" s="19"/>
      <c r="R11" s="19"/>
    </row>
    <row r="12" spans="1:18" ht="15.6" x14ac:dyDescent="0.3">
      <c r="A12" s="205">
        <v>2</v>
      </c>
      <c r="B12" s="201" t="s">
        <v>156</v>
      </c>
      <c r="C12" s="116" t="s">
        <v>483</v>
      </c>
      <c r="D12" s="102">
        <v>20000</v>
      </c>
      <c r="E12" s="34" t="s">
        <v>47</v>
      </c>
      <c r="F12" s="15" t="s">
        <v>84</v>
      </c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</row>
    <row r="13" spans="1:18" ht="15.6" x14ac:dyDescent="0.3">
      <c r="A13" s="206"/>
      <c r="B13" s="202" t="s">
        <v>157</v>
      </c>
      <c r="C13" s="116" t="s">
        <v>484</v>
      </c>
      <c r="D13" s="59"/>
      <c r="E13" s="21"/>
      <c r="F13" s="17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</row>
    <row r="14" spans="1:18" ht="15.6" x14ac:dyDescent="0.3">
      <c r="A14" s="206"/>
      <c r="B14" s="202"/>
      <c r="C14" s="116"/>
      <c r="D14" s="59"/>
      <c r="E14" s="21"/>
      <c r="F14" s="17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</row>
    <row r="15" spans="1:18" ht="15.6" x14ac:dyDescent="0.3">
      <c r="A15" s="207"/>
      <c r="B15" s="203"/>
      <c r="C15" s="107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</row>
    <row r="16" spans="1:18" ht="15.6" x14ac:dyDescent="0.3">
      <c r="A16" s="105">
        <v>3</v>
      </c>
      <c r="B16" s="202" t="s">
        <v>90</v>
      </c>
      <c r="C16" s="14" t="s">
        <v>485</v>
      </c>
      <c r="D16" s="80">
        <v>50000</v>
      </c>
      <c r="E16" s="79" t="s">
        <v>47</v>
      </c>
      <c r="F16" s="103" t="s">
        <v>84</v>
      </c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</row>
    <row r="17" spans="1:18" ht="15.6" x14ac:dyDescent="0.3">
      <c r="A17" s="104"/>
      <c r="B17" s="202"/>
      <c r="C17" s="16" t="s">
        <v>486</v>
      </c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</row>
    <row r="18" spans="1:18" ht="15.6" x14ac:dyDescent="0.3">
      <c r="A18" s="104"/>
      <c r="B18" s="202"/>
      <c r="C18" s="19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</row>
    <row r="19" spans="1:18" ht="15.6" x14ac:dyDescent="0.3">
      <c r="A19" s="105">
        <v>4</v>
      </c>
      <c r="B19" s="201" t="s">
        <v>89</v>
      </c>
      <c r="C19" s="257" t="s">
        <v>487</v>
      </c>
      <c r="D19" s="80">
        <v>50000</v>
      </c>
      <c r="E19" s="79" t="s">
        <v>47</v>
      </c>
      <c r="F19" s="103" t="s">
        <v>84</v>
      </c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</row>
    <row r="20" spans="1:18" ht="15.6" x14ac:dyDescent="0.3">
      <c r="A20" s="100"/>
      <c r="B20" s="202" t="s">
        <v>158</v>
      </c>
      <c r="C20" s="257" t="s">
        <v>488</v>
      </c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</row>
    <row r="21" spans="1:18" ht="15" x14ac:dyDescent="0.25">
      <c r="A21" s="81"/>
      <c r="B21" s="204"/>
      <c r="C21" s="155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</row>
    <row r="22" spans="1:18" ht="15.6" x14ac:dyDescent="0.3">
      <c r="A22" s="118">
        <v>5</v>
      </c>
      <c r="B22" s="202" t="s">
        <v>87</v>
      </c>
      <c r="C22" s="16" t="s">
        <v>489</v>
      </c>
      <c r="D22" s="119">
        <v>100000</v>
      </c>
      <c r="E22" s="104" t="s">
        <v>47</v>
      </c>
      <c r="F22" s="115" t="s">
        <v>84</v>
      </c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</row>
    <row r="23" spans="1:18" ht="15.6" x14ac:dyDescent="0.3">
      <c r="A23" s="100"/>
      <c r="B23" s="202" t="s">
        <v>88</v>
      </c>
      <c r="C23" s="16" t="s">
        <v>490</v>
      </c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</row>
    <row r="24" spans="1:18" ht="15.6" x14ac:dyDescent="0.3">
      <c r="A24" s="100"/>
      <c r="B24" s="202"/>
      <c r="C24" s="104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</row>
    <row r="25" spans="1:18" ht="15.6" x14ac:dyDescent="0.3">
      <c r="A25" s="81"/>
      <c r="B25" s="19"/>
      <c r="C25" s="82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</row>
    <row r="26" spans="1:18" ht="15.6" x14ac:dyDescent="0.3">
      <c r="A26" s="96"/>
      <c r="B26" s="7"/>
      <c r="C26" s="7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</row>
    <row r="27" spans="1:18" ht="15.6" x14ac:dyDescent="0.3">
      <c r="A27" s="96"/>
      <c r="B27" s="7"/>
      <c r="C27" s="7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</row>
    <row r="28" spans="1:18" ht="15.6" x14ac:dyDescent="0.3">
      <c r="A28" s="96"/>
      <c r="B28" s="7"/>
      <c r="C28" s="7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</row>
    <row r="29" spans="1:18" ht="15.6" x14ac:dyDescent="0.3">
      <c r="A29" s="96"/>
      <c r="B29" s="7"/>
      <c r="C29" s="7"/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</row>
    <row r="30" spans="1:18" ht="15.6" x14ac:dyDescent="0.3">
      <c r="A30" s="278" t="s">
        <v>13</v>
      </c>
      <c r="B30" s="278"/>
      <c r="C30" s="278"/>
      <c r="D30" s="278"/>
      <c r="E30" s="278"/>
      <c r="F30" s="278"/>
      <c r="G30" s="278"/>
      <c r="H30" s="278"/>
      <c r="I30" s="278"/>
      <c r="J30" s="278"/>
      <c r="K30" s="278"/>
      <c r="L30" s="278"/>
      <c r="M30" s="278"/>
      <c r="N30" s="278"/>
      <c r="O30" s="278"/>
      <c r="P30" s="278"/>
      <c r="Q30" s="278"/>
      <c r="R30" s="278"/>
    </row>
    <row r="31" spans="1:18" ht="15.6" x14ac:dyDescent="0.3">
      <c r="A31" s="273" t="s">
        <v>248</v>
      </c>
      <c r="B31" s="273"/>
      <c r="C31" s="273"/>
      <c r="D31" s="273"/>
      <c r="E31" s="273"/>
      <c r="F31" s="273"/>
      <c r="G31" s="273"/>
      <c r="H31" s="273"/>
      <c r="I31" s="273"/>
      <c r="J31" s="273"/>
      <c r="K31" s="273"/>
      <c r="L31" s="273"/>
      <c r="M31" s="273"/>
      <c r="N31" s="273"/>
      <c r="O31" s="273"/>
      <c r="P31" s="273"/>
      <c r="Q31" s="273"/>
      <c r="R31" s="273"/>
    </row>
    <row r="32" spans="1:18" ht="15.6" x14ac:dyDescent="0.3">
      <c r="A32" s="273" t="s">
        <v>39</v>
      </c>
      <c r="B32" s="273"/>
      <c r="C32" s="273"/>
      <c r="D32" s="273"/>
      <c r="E32" s="273"/>
      <c r="F32" s="273"/>
      <c r="G32" s="273"/>
      <c r="H32" s="273"/>
      <c r="I32" s="273"/>
      <c r="J32" s="273"/>
      <c r="K32" s="273"/>
      <c r="L32" s="273"/>
      <c r="M32" s="273"/>
      <c r="N32" s="273"/>
      <c r="O32" s="273"/>
      <c r="P32" s="273"/>
      <c r="Q32" s="273"/>
      <c r="R32" s="273"/>
    </row>
    <row r="33" spans="1:18" ht="17.399999999999999" x14ac:dyDescent="0.45">
      <c r="A33" s="39" t="s">
        <v>46</v>
      </c>
      <c r="B33" s="39"/>
      <c r="C33" s="40"/>
      <c r="D33" s="40"/>
      <c r="E33" s="41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2"/>
    </row>
    <row r="34" spans="1:18" ht="15.6" x14ac:dyDescent="0.3">
      <c r="A34" s="26"/>
      <c r="B34" s="25" t="s">
        <v>354</v>
      </c>
      <c r="C34" s="25"/>
      <c r="D34" s="63"/>
      <c r="E34" s="64"/>
      <c r="F34" s="26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</row>
    <row r="35" spans="1:18" ht="15.6" x14ac:dyDescent="0.3">
      <c r="A35" s="26"/>
      <c r="B35" s="25"/>
      <c r="C35" s="25"/>
      <c r="D35" s="63"/>
      <c r="E35" s="64"/>
      <c r="F35" s="26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</row>
    <row r="36" spans="1:18" ht="15.6" x14ac:dyDescent="0.3">
      <c r="A36" s="32" t="s">
        <v>11</v>
      </c>
      <c r="B36" s="32" t="s">
        <v>14</v>
      </c>
      <c r="C36" s="32" t="s">
        <v>15</v>
      </c>
      <c r="D36" s="32" t="s">
        <v>6</v>
      </c>
      <c r="E36" s="32" t="s">
        <v>17</v>
      </c>
      <c r="F36" s="32" t="s">
        <v>35</v>
      </c>
      <c r="G36" s="270" t="s">
        <v>243</v>
      </c>
      <c r="H36" s="271"/>
      <c r="I36" s="272"/>
      <c r="J36" s="152" t="s">
        <v>250</v>
      </c>
      <c r="K36" s="153"/>
      <c r="L36" s="153"/>
      <c r="M36" s="153"/>
      <c r="N36" s="153"/>
      <c r="O36" s="153"/>
      <c r="P36" s="153"/>
      <c r="Q36" s="153"/>
      <c r="R36" s="154"/>
    </row>
    <row r="37" spans="1:18" ht="21" x14ac:dyDescent="0.3">
      <c r="A37" s="33" t="s">
        <v>12</v>
      </c>
      <c r="B37" s="33"/>
      <c r="C37" s="33" t="s">
        <v>16</v>
      </c>
      <c r="D37" s="33" t="s">
        <v>34</v>
      </c>
      <c r="E37" s="33" t="s">
        <v>2</v>
      </c>
      <c r="F37" s="33" t="s">
        <v>36</v>
      </c>
      <c r="G37" s="65" t="s">
        <v>18</v>
      </c>
      <c r="H37" s="66" t="s">
        <v>19</v>
      </c>
      <c r="I37" s="67" t="s">
        <v>20</v>
      </c>
      <c r="J37" s="68" t="s">
        <v>21</v>
      </c>
      <c r="K37" s="66" t="s">
        <v>22</v>
      </c>
      <c r="L37" s="68" t="s">
        <v>23</v>
      </c>
      <c r="M37" s="66" t="s">
        <v>24</v>
      </c>
      <c r="N37" s="68" t="s">
        <v>25</v>
      </c>
      <c r="O37" s="66" t="s">
        <v>26</v>
      </c>
      <c r="P37" s="68" t="s">
        <v>27</v>
      </c>
      <c r="Q37" s="66" t="s">
        <v>28</v>
      </c>
      <c r="R37" s="66" t="s">
        <v>29</v>
      </c>
    </row>
    <row r="38" spans="1:18" ht="15.6" x14ac:dyDescent="0.3">
      <c r="A38" s="126">
        <v>6</v>
      </c>
      <c r="B38" s="208" t="s">
        <v>91</v>
      </c>
      <c r="C38" s="256" t="s">
        <v>481</v>
      </c>
      <c r="D38" s="37">
        <v>50000</v>
      </c>
      <c r="E38" s="34" t="s">
        <v>47</v>
      </c>
      <c r="F38" s="15" t="s">
        <v>84</v>
      </c>
      <c r="G38" s="50"/>
      <c r="H38" s="14"/>
      <c r="I38" s="51"/>
      <c r="J38" s="52"/>
      <c r="K38" s="14"/>
      <c r="L38" s="52"/>
      <c r="M38" s="14"/>
      <c r="N38" s="52"/>
      <c r="O38" s="14"/>
      <c r="P38" s="52"/>
      <c r="Q38" s="14"/>
      <c r="R38" s="14"/>
    </row>
    <row r="39" spans="1:18" ht="15.6" x14ac:dyDescent="0.3">
      <c r="A39" s="128"/>
      <c r="B39" s="209" t="s">
        <v>159</v>
      </c>
      <c r="C39" s="256" t="s">
        <v>482</v>
      </c>
      <c r="D39" s="97"/>
      <c r="E39" s="21"/>
      <c r="F39" s="17"/>
      <c r="G39" s="54"/>
      <c r="H39" s="16"/>
      <c r="I39" s="55"/>
      <c r="J39" s="25"/>
      <c r="K39" s="16"/>
      <c r="L39" s="25"/>
      <c r="M39" s="16"/>
      <c r="N39" s="25"/>
      <c r="O39" s="16"/>
      <c r="P39" s="25"/>
      <c r="Q39" s="16"/>
      <c r="R39" s="16"/>
    </row>
    <row r="40" spans="1:18" ht="15.6" x14ac:dyDescent="0.3">
      <c r="A40" s="128"/>
      <c r="B40" s="200"/>
      <c r="C40" s="16"/>
      <c r="D40" s="97"/>
      <c r="E40" s="21"/>
      <c r="F40" s="17"/>
      <c r="G40" s="54"/>
      <c r="H40" s="16"/>
      <c r="I40" s="55"/>
      <c r="J40" s="25"/>
      <c r="K40" s="16"/>
      <c r="L40" s="25"/>
      <c r="M40" s="16"/>
      <c r="N40" s="25"/>
      <c r="O40" s="16"/>
      <c r="P40" s="25"/>
      <c r="Q40" s="16"/>
      <c r="R40" s="16"/>
    </row>
    <row r="41" spans="1:18" ht="15.6" x14ac:dyDescent="0.3">
      <c r="A41" s="56"/>
      <c r="B41" s="198"/>
      <c r="C41" s="19"/>
      <c r="D41" s="110"/>
      <c r="E41" s="22"/>
      <c r="F41" s="20"/>
      <c r="G41" s="57"/>
      <c r="H41" s="19"/>
      <c r="I41" s="36"/>
      <c r="J41" s="58"/>
      <c r="K41" s="19"/>
      <c r="L41" s="58"/>
      <c r="M41" s="19"/>
      <c r="N41" s="58"/>
      <c r="O41" s="19"/>
      <c r="P41" s="58"/>
      <c r="Q41" s="19"/>
      <c r="R41" s="19"/>
    </row>
    <row r="42" spans="1:18" ht="15.6" x14ac:dyDescent="0.3">
      <c r="A42" s="126">
        <v>7</v>
      </c>
      <c r="B42" s="208" t="s">
        <v>160</v>
      </c>
      <c r="C42" s="51" t="s">
        <v>491</v>
      </c>
      <c r="D42" s="111">
        <v>50000</v>
      </c>
      <c r="E42" s="34" t="s">
        <v>47</v>
      </c>
      <c r="F42" s="15" t="s">
        <v>84</v>
      </c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</row>
    <row r="43" spans="1:18" ht="15.6" x14ac:dyDescent="0.3">
      <c r="A43" s="128"/>
      <c r="B43" s="209" t="s">
        <v>161</v>
      </c>
      <c r="C43" s="55" t="s">
        <v>492</v>
      </c>
      <c r="D43" s="112"/>
      <c r="E43" s="21"/>
      <c r="F43" s="17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</row>
    <row r="44" spans="1:18" ht="15.6" x14ac:dyDescent="0.3">
      <c r="A44" s="53"/>
      <c r="B44" s="202" t="s">
        <v>162</v>
      </c>
      <c r="C44" s="55"/>
      <c r="D44" s="113"/>
      <c r="E44" s="21"/>
      <c r="F44" s="17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</row>
    <row r="45" spans="1:18" ht="15.6" x14ac:dyDescent="0.3">
      <c r="A45" s="53"/>
      <c r="B45" s="202"/>
      <c r="C45" s="55"/>
      <c r="D45" s="113"/>
      <c r="E45" s="21"/>
      <c r="F45" s="17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</row>
    <row r="46" spans="1:18" ht="15.6" x14ac:dyDescent="0.3">
      <c r="A46" s="129">
        <v>8</v>
      </c>
      <c r="B46" s="208" t="s">
        <v>163</v>
      </c>
      <c r="C46" s="51" t="s">
        <v>491</v>
      </c>
      <c r="D46" s="114">
        <v>50000</v>
      </c>
      <c r="E46" s="79" t="s">
        <v>47</v>
      </c>
      <c r="F46" s="103" t="s">
        <v>84</v>
      </c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</row>
    <row r="47" spans="1:18" ht="15.6" x14ac:dyDescent="0.3">
      <c r="A47" s="127"/>
      <c r="B47" s="209" t="s">
        <v>92</v>
      </c>
      <c r="C47" s="55"/>
      <c r="D47" s="101"/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104"/>
      <c r="P47" s="104"/>
      <c r="Q47" s="104"/>
      <c r="R47" s="104"/>
    </row>
    <row r="48" spans="1:18" ht="15.6" x14ac:dyDescent="0.3">
      <c r="A48" s="127"/>
      <c r="B48" s="210"/>
      <c r="C48" s="55"/>
      <c r="D48" s="101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</row>
    <row r="49" spans="1:19" ht="15.6" x14ac:dyDescent="0.3">
      <c r="A49" s="127"/>
      <c r="B49" s="210"/>
      <c r="C49" s="55"/>
      <c r="D49" s="101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</row>
    <row r="50" spans="1:19" ht="15.6" x14ac:dyDescent="0.3">
      <c r="A50" s="129">
        <v>9</v>
      </c>
      <c r="B50" s="208" t="s">
        <v>164</v>
      </c>
      <c r="C50" s="14" t="s">
        <v>493</v>
      </c>
      <c r="D50" s="114">
        <v>30000</v>
      </c>
      <c r="E50" s="79" t="s">
        <v>47</v>
      </c>
      <c r="F50" s="103" t="s">
        <v>84</v>
      </c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</row>
    <row r="51" spans="1:19" ht="15.6" x14ac:dyDescent="0.3">
      <c r="A51" s="130"/>
      <c r="B51" s="202" t="s">
        <v>165</v>
      </c>
      <c r="C51" s="16"/>
      <c r="D51" s="99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</row>
    <row r="52" spans="1:19" ht="15.6" x14ac:dyDescent="0.3">
      <c r="A52" s="131"/>
      <c r="B52" s="204"/>
      <c r="C52" s="19"/>
      <c r="D52" s="106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</row>
    <row r="53" spans="1:19" ht="15.6" x14ac:dyDescent="0.3">
      <c r="A53" s="118">
        <v>10</v>
      </c>
      <c r="B53" s="201" t="s">
        <v>166</v>
      </c>
      <c r="C53" s="260" t="s">
        <v>494</v>
      </c>
      <c r="D53" s="114">
        <v>50000</v>
      </c>
      <c r="E53" s="79" t="s">
        <v>47</v>
      </c>
      <c r="F53" s="115" t="s">
        <v>84</v>
      </c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</row>
    <row r="54" spans="1:19" ht="15.6" x14ac:dyDescent="0.3">
      <c r="A54" s="100"/>
      <c r="B54" s="202" t="s">
        <v>93</v>
      </c>
      <c r="C54" s="16"/>
      <c r="D54" s="100"/>
      <c r="E54" s="100"/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</row>
    <row r="55" spans="1:19" ht="15.6" x14ac:dyDescent="0.3">
      <c r="A55" s="81"/>
      <c r="B55" s="204"/>
      <c r="C55" s="19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</row>
    <row r="56" spans="1:19" ht="15.6" x14ac:dyDescent="0.3">
      <c r="A56" s="118">
        <v>11</v>
      </c>
      <c r="B56" s="201" t="s">
        <v>167</v>
      </c>
      <c r="C56" s="260" t="s">
        <v>495</v>
      </c>
      <c r="D56" s="114">
        <v>30000</v>
      </c>
      <c r="E56" s="79" t="s">
        <v>47</v>
      </c>
      <c r="F56" s="115" t="s">
        <v>84</v>
      </c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</row>
    <row r="57" spans="1:19" ht="15.6" x14ac:dyDescent="0.3">
      <c r="A57" s="100"/>
      <c r="B57" s="202" t="s">
        <v>168</v>
      </c>
      <c r="C57" s="16" t="s">
        <v>496</v>
      </c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</row>
    <row r="58" spans="1:19" ht="15.6" x14ac:dyDescent="0.3">
      <c r="A58" s="81"/>
      <c r="B58" s="204"/>
      <c r="C58" s="19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81"/>
    </row>
    <row r="59" spans="1:19" ht="15.6" x14ac:dyDescent="0.3">
      <c r="A59" s="278" t="s">
        <v>13</v>
      </c>
      <c r="B59" s="278"/>
      <c r="C59" s="278"/>
      <c r="D59" s="278"/>
      <c r="E59" s="278"/>
      <c r="F59" s="278"/>
      <c r="G59" s="278"/>
      <c r="H59" s="278"/>
      <c r="I59" s="278"/>
      <c r="J59" s="278"/>
      <c r="K59" s="278"/>
      <c r="L59" s="278"/>
      <c r="M59" s="278"/>
      <c r="N59" s="278"/>
      <c r="O59" s="278"/>
      <c r="P59" s="278"/>
      <c r="Q59" s="278"/>
      <c r="R59" s="278"/>
      <c r="S59" s="148"/>
    </row>
    <row r="60" spans="1:19" ht="15.6" x14ac:dyDescent="0.3">
      <c r="A60" s="273" t="s">
        <v>248</v>
      </c>
      <c r="B60" s="273"/>
      <c r="C60" s="273"/>
      <c r="D60" s="273"/>
      <c r="E60" s="273"/>
      <c r="F60" s="273"/>
      <c r="G60" s="273"/>
      <c r="H60" s="273"/>
      <c r="I60" s="273"/>
      <c r="J60" s="273"/>
      <c r="K60" s="273"/>
      <c r="L60" s="273"/>
      <c r="M60" s="273"/>
      <c r="N60" s="273"/>
      <c r="O60" s="273"/>
      <c r="P60" s="273"/>
      <c r="Q60" s="273"/>
      <c r="R60" s="273"/>
      <c r="S60" s="148"/>
    </row>
    <row r="61" spans="1:19" ht="15.6" x14ac:dyDescent="0.3">
      <c r="A61" s="273" t="s">
        <v>39</v>
      </c>
      <c r="B61" s="273"/>
      <c r="C61" s="273"/>
      <c r="D61" s="273"/>
      <c r="E61" s="273"/>
      <c r="F61" s="273"/>
      <c r="G61" s="273"/>
      <c r="H61" s="273"/>
      <c r="I61" s="273"/>
      <c r="J61" s="273"/>
      <c r="K61" s="273"/>
      <c r="L61" s="273"/>
      <c r="M61" s="273"/>
      <c r="N61" s="273"/>
      <c r="O61" s="273"/>
      <c r="P61" s="273"/>
      <c r="Q61" s="273"/>
      <c r="R61" s="273"/>
    </row>
    <row r="62" spans="1:19" ht="17.399999999999999" x14ac:dyDescent="0.45">
      <c r="A62" s="39" t="s">
        <v>46</v>
      </c>
      <c r="B62" s="39"/>
      <c r="C62" s="40"/>
      <c r="D62" s="40"/>
      <c r="E62" s="41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2"/>
    </row>
    <row r="63" spans="1:19" ht="15.6" x14ac:dyDescent="0.3">
      <c r="A63" s="26"/>
      <c r="B63" s="25" t="s">
        <v>355</v>
      </c>
      <c r="C63" s="25"/>
      <c r="D63" s="63"/>
      <c r="E63" s="64"/>
      <c r="F63" s="26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</row>
    <row r="64" spans="1:19" ht="15.6" x14ac:dyDescent="0.3">
      <c r="A64" s="26"/>
      <c r="B64" s="25"/>
      <c r="C64" s="25"/>
      <c r="D64" s="63"/>
      <c r="E64" s="64"/>
      <c r="F64" s="26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</row>
    <row r="65" spans="1:18" ht="15.6" x14ac:dyDescent="0.3">
      <c r="A65" s="32" t="s">
        <v>11</v>
      </c>
      <c r="B65" s="32" t="s">
        <v>14</v>
      </c>
      <c r="C65" s="32" t="s">
        <v>15</v>
      </c>
      <c r="D65" s="32" t="s">
        <v>6</v>
      </c>
      <c r="E65" s="32" t="s">
        <v>17</v>
      </c>
      <c r="F65" s="32" t="s">
        <v>35</v>
      </c>
      <c r="G65" s="270" t="s">
        <v>243</v>
      </c>
      <c r="H65" s="271"/>
      <c r="I65" s="272"/>
      <c r="J65" s="220" t="s">
        <v>250</v>
      </c>
      <c r="K65" s="221"/>
      <c r="L65" s="221"/>
      <c r="M65" s="221"/>
      <c r="N65" s="221"/>
      <c r="O65" s="221"/>
      <c r="P65" s="221"/>
      <c r="Q65" s="221"/>
      <c r="R65" s="222"/>
    </row>
    <row r="66" spans="1:18" ht="21" x14ac:dyDescent="0.3">
      <c r="A66" s="33" t="s">
        <v>12</v>
      </c>
      <c r="B66" s="33"/>
      <c r="C66" s="33" t="s">
        <v>16</v>
      </c>
      <c r="D66" s="33" t="s">
        <v>34</v>
      </c>
      <c r="E66" s="33" t="s">
        <v>2</v>
      </c>
      <c r="F66" s="33" t="s">
        <v>36</v>
      </c>
      <c r="G66" s="65" t="s">
        <v>18</v>
      </c>
      <c r="H66" s="66" t="s">
        <v>19</v>
      </c>
      <c r="I66" s="67" t="s">
        <v>20</v>
      </c>
      <c r="J66" s="68" t="s">
        <v>21</v>
      </c>
      <c r="K66" s="66" t="s">
        <v>22</v>
      </c>
      <c r="L66" s="68" t="s">
        <v>23</v>
      </c>
      <c r="M66" s="66" t="s">
        <v>24</v>
      </c>
      <c r="N66" s="68" t="s">
        <v>25</v>
      </c>
      <c r="O66" s="66" t="s">
        <v>26</v>
      </c>
      <c r="P66" s="68" t="s">
        <v>27</v>
      </c>
      <c r="Q66" s="66" t="s">
        <v>28</v>
      </c>
      <c r="R66" s="66" t="s">
        <v>29</v>
      </c>
    </row>
    <row r="67" spans="1:18" ht="15.6" x14ac:dyDescent="0.3">
      <c r="A67" s="126">
        <v>1</v>
      </c>
      <c r="B67" s="208" t="s">
        <v>356</v>
      </c>
      <c r="C67" s="258" t="s">
        <v>357</v>
      </c>
      <c r="D67" s="37">
        <v>60000</v>
      </c>
      <c r="E67" s="34" t="s">
        <v>47</v>
      </c>
      <c r="F67" s="15" t="s">
        <v>84</v>
      </c>
      <c r="G67" s="50"/>
      <c r="H67" s="14"/>
      <c r="I67" s="51"/>
      <c r="J67" s="52"/>
      <c r="K67" s="14"/>
      <c r="L67" s="52"/>
      <c r="M67" s="14"/>
      <c r="N67" s="52"/>
      <c r="O67" s="14"/>
      <c r="P67" s="52"/>
      <c r="Q67" s="14"/>
      <c r="R67" s="14"/>
    </row>
    <row r="68" spans="1:18" ht="15.6" x14ac:dyDescent="0.3">
      <c r="A68" s="128"/>
      <c r="B68" s="219"/>
      <c r="C68" s="259" t="s">
        <v>358</v>
      </c>
      <c r="D68" s="97"/>
      <c r="E68" s="21"/>
      <c r="F68" s="17"/>
      <c r="G68" s="54"/>
      <c r="H68" s="16"/>
      <c r="I68" s="55"/>
      <c r="J68" s="25"/>
      <c r="K68" s="16"/>
      <c r="L68" s="25"/>
      <c r="M68" s="16"/>
      <c r="N68" s="25"/>
      <c r="O68" s="16"/>
      <c r="P68" s="25"/>
      <c r="Q68" s="16"/>
      <c r="R68" s="16"/>
    </row>
    <row r="69" spans="1:18" ht="15.6" x14ac:dyDescent="0.3">
      <c r="A69" s="128"/>
      <c r="B69" s="200"/>
      <c r="C69" s="137"/>
      <c r="D69" s="97"/>
      <c r="E69" s="21"/>
      <c r="F69" s="17"/>
      <c r="G69" s="54"/>
      <c r="H69" s="16"/>
      <c r="I69" s="55"/>
      <c r="J69" s="25"/>
      <c r="K69" s="16"/>
      <c r="L69" s="25"/>
      <c r="M69" s="16"/>
      <c r="N69" s="25"/>
      <c r="O69" s="16"/>
      <c r="P69" s="25"/>
      <c r="Q69" s="16"/>
      <c r="R69" s="16"/>
    </row>
    <row r="70" spans="1:18" ht="15.6" x14ac:dyDescent="0.3">
      <c r="A70" s="56"/>
      <c r="B70" s="198"/>
      <c r="C70" s="138"/>
      <c r="D70" s="110"/>
      <c r="E70" s="22"/>
      <c r="F70" s="20"/>
      <c r="G70" s="57"/>
      <c r="H70" s="19"/>
      <c r="I70" s="36"/>
      <c r="J70" s="58"/>
      <c r="K70" s="19"/>
      <c r="L70" s="58"/>
      <c r="M70" s="19"/>
      <c r="N70" s="58"/>
      <c r="O70" s="19"/>
      <c r="P70" s="58"/>
      <c r="Q70" s="19"/>
      <c r="R70" s="19"/>
    </row>
  </sheetData>
  <mergeCells count="12">
    <mergeCell ref="A31:R31"/>
    <mergeCell ref="A1:R1"/>
    <mergeCell ref="A2:R2"/>
    <mergeCell ref="A3:R3"/>
    <mergeCell ref="G7:I7"/>
    <mergeCell ref="A30:R30"/>
    <mergeCell ref="A59:R59"/>
    <mergeCell ref="A60:R60"/>
    <mergeCell ref="A61:R61"/>
    <mergeCell ref="G65:I65"/>
    <mergeCell ref="A32:R32"/>
    <mergeCell ref="G36:I36"/>
  </mergeCells>
  <pageMargins left="0.7" right="0.7" top="0.75" bottom="0.75" header="0.3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FD589-BF98-4055-B8B9-6A09144AE1E7}">
  <dimension ref="A1:R109"/>
  <sheetViews>
    <sheetView topLeftCell="A112" workbookViewId="0">
      <selection activeCell="F133" sqref="F133"/>
    </sheetView>
  </sheetViews>
  <sheetFormatPr defaultRowHeight="13.8" x14ac:dyDescent="0.25"/>
  <cols>
    <col min="1" max="1" width="5.09765625" customWidth="1"/>
    <col min="2" max="2" width="24.19921875" customWidth="1"/>
    <col min="3" max="3" width="20.5" customWidth="1"/>
    <col min="4" max="4" width="9.69921875" customWidth="1"/>
    <col min="5" max="5" width="8.19921875" customWidth="1"/>
    <col min="7" max="7" width="4.296875" customWidth="1"/>
    <col min="8" max="8" width="3.59765625" customWidth="1"/>
    <col min="9" max="9" width="4" customWidth="1"/>
    <col min="10" max="10" width="3.796875" customWidth="1"/>
    <col min="11" max="11" width="3.3984375" customWidth="1"/>
    <col min="12" max="12" width="4.09765625" customWidth="1"/>
    <col min="13" max="13" width="3.59765625" customWidth="1"/>
    <col min="14" max="14" width="3.796875" customWidth="1"/>
    <col min="15" max="15" width="3.8984375" customWidth="1"/>
    <col min="16" max="16" width="4" customWidth="1"/>
    <col min="17" max="17" width="3.796875" customWidth="1"/>
    <col min="18" max="18" width="3.8984375" customWidth="1"/>
  </cols>
  <sheetData>
    <row r="1" spans="1:18" ht="15.6" x14ac:dyDescent="0.3">
      <c r="A1" s="273" t="s">
        <v>13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</row>
    <row r="2" spans="1:18" ht="15.6" x14ac:dyDescent="0.3">
      <c r="A2" s="273" t="s">
        <v>248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3"/>
      <c r="Q2" s="273"/>
      <c r="R2" s="273"/>
    </row>
    <row r="3" spans="1:18" ht="15.6" x14ac:dyDescent="0.3">
      <c r="A3" s="273" t="s">
        <v>39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3"/>
      <c r="P3" s="273"/>
      <c r="Q3" s="273"/>
      <c r="R3" s="273"/>
    </row>
    <row r="4" spans="1:18" ht="17.399999999999999" x14ac:dyDescent="0.45">
      <c r="A4" s="39" t="s">
        <v>46</v>
      </c>
      <c r="B4" s="39"/>
      <c r="C4" s="40"/>
      <c r="D4" s="40"/>
      <c r="E4" s="41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2"/>
    </row>
    <row r="5" spans="1:18" ht="17.399999999999999" x14ac:dyDescent="0.45">
      <c r="A5" s="40" t="s">
        <v>426</v>
      </c>
      <c r="B5" s="40"/>
      <c r="C5" s="40"/>
      <c r="D5" s="40"/>
      <c r="E5" s="41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38"/>
    </row>
    <row r="6" spans="1:18" ht="15.6" x14ac:dyDescent="0.3">
      <c r="A6" s="27" t="s">
        <v>11</v>
      </c>
      <c r="B6" s="27" t="s">
        <v>14</v>
      </c>
      <c r="C6" s="27" t="s">
        <v>15</v>
      </c>
      <c r="D6" s="27" t="s">
        <v>6</v>
      </c>
      <c r="E6" s="27" t="s">
        <v>17</v>
      </c>
      <c r="F6" s="27" t="s">
        <v>35</v>
      </c>
      <c r="G6" s="275" t="s">
        <v>243</v>
      </c>
      <c r="H6" s="276"/>
      <c r="I6" s="277"/>
      <c r="J6" s="231" t="s">
        <v>251</v>
      </c>
      <c r="K6" s="232"/>
      <c r="L6" s="232"/>
      <c r="M6" s="232"/>
      <c r="N6" s="232"/>
      <c r="O6" s="232"/>
      <c r="P6" s="232"/>
      <c r="Q6" s="232"/>
      <c r="R6" s="44"/>
    </row>
    <row r="7" spans="1:18" ht="21" x14ac:dyDescent="0.3">
      <c r="A7" s="28" t="s">
        <v>12</v>
      </c>
      <c r="B7" s="28"/>
      <c r="C7" s="28" t="s">
        <v>112</v>
      </c>
      <c r="D7" s="28" t="s">
        <v>34</v>
      </c>
      <c r="E7" s="28" t="s">
        <v>2</v>
      </c>
      <c r="F7" s="28" t="s">
        <v>36</v>
      </c>
      <c r="G7" s="45" t="s">
        <v>18</v>
      </c>
      <c r="H7" s="46" t="s">
        <v>19</v>
      </c>
      <c r="I7" s="47" t="s">
        <v>20</v>
      </c>
      <c r="J7" s="48" t="s">
        <v>21</v>
      </c>
      <c r="K7" s="46" t="s">
        <v>22</v>
      </c>
      <c r="L7" s="48" t="s">
        <v>23</v>
      </c>
      <c r="M7" s="46" t="s">
        <v>24</v>
      </c>
      <c r="N7" s="48" t="s">
        <v>25</v>
      </c>
      <c r="O7" s="46" t="s">
        <v>26</v>
      </c>
      <c r="P7" s="48" t="s">
        <v>27</v>
      </c>
      <c r="Q7" s="46" t="s">
        <v>28</v>
      </c>
      <c r="R7" s="46" t="s">
        <v>29</v>
      </c>
    </row>
    <row r="8" spans="1:18" ht="15.6" x14ac:dyDescent="0.3">
      <c r="A8" s="76">
        <v>1</v>
      </c>
      <c r="B8" s="201" t="s">
        <v>101</v>
      </c>
      <c r="C8" s="14" t="s">
        <v>427</v>
      </c>
      <c r="D8" s="49">
        <v>3700</v>
      </c>
      <c r="E8" s="34" t="s">
        <v>100</v>
      </c>
      <c r="F8" s="17" t="s">
        <v>33</v>
      </c>
      <c r="G8" s="50"/>
      <c r="H8" s="14"/>
      <c r="I8" s="51"/>
      <c r="J8" s="52"/>
      <c r="K8" s="14"/>
      <c r="L8" s="52"/>
      <c r="M8" s="14"/>
      <c r="N8" s="52"/>
      <c r="O8" s="14"/>
      <c r="P8" s="52"/>
      <c r="Q8" s="14"/>
      <c r="R8" s="14"/>
    </row>
    <row r="9" spans="1:18" ht="15.6" x14ac:dyDescent="0.3">
      <c r="A9" s="17"/>
      <c r="B9" s="202"/>
      <c r="C9" s="137"/>
      <c r="D9" s="53"/>
      <c r="E9" s="21"/>
      <c r="F9" s="17"/>
      <c r="G9" s="54"/>
      <c r="H9" s="16"/>
      <c r="I9" s="55"/>
      <c r="J9" s="25"/>
      <c r="K9" s="16"/>
      <c r="L9" s="25"/>
      <c r="M9" s="16"/>
      <c r="N9" s="25"/>
      <c r="O9" s="16"/>
      <c r="P9" s="25"/>
      <c r="Q9" s="16"/>
      <c r="R9" s="16"/>
    </row>
    <row r="10" spans="1:18" ht="15.6" x14ac:dyDescent="0.3">
      <c r="A10" s="17"/>
      <c r="B10" s="202"/>
      <c r="C10" s="137"/>
      <c r="D10" s="53"/>
      <c r="E10" s="21"/>
      <c r="F10" s="17"/>
      <c r="G10" s="54"/>
      <c r="H10" s="16"/>
      <c r="I10" s="55"/>
      <c r="J10" s="25"/>
      <c r="K10" s="16"/>
      <c r="L10" s="25"/>
      <c r="M10" s="16"/>
      <c r="N10" s="25"/>
      <c r="O10" s="16"/>
      <c r="P10" s="25"/>
      <c r="Q10" s="16"/>
      <c r="R10" s="16"/>
    </row>
    <row r="11" spans="1:18" ht="15.6" x14ac:dyDescent="0.3">
      <c r="A11" s="20"/>
      <c r="B11" s="203"/>
      <c r="C11" s="138"/>
      <c r="D11" s="56"/>
      <c r="E11" s="22"/>
      <c r="F11" s="20"/>
      <c r="G11" s="57"/>
      <c r="H11" s="19"/>
      <c r="I11" s="36"/>
      <c r="J11" s="58"/>
      <c r="K11" s="19"/>
      <c r="L11" s="58"/>
      <c r="M11" s="19"/>
      <c r="N11" s="58"/>
      <c r="O11" s="19"/>
      <c r="P11" s="58"/>
      <c r="Q11" s="19"/>
      <c r="R11" s="19"/>
    </row>
    <row r="12" spans="1:18" ht="15.6" x14ac:dyDescent="0.3">
      <c r="A12" s="76">
        <v>2</v>
      </c>
      <c r="B12" s="201" t="s">
        <v>101</v>
      </c>
      <c r="C12" s="14" t="s">
        <v>428</v>
      </c>
      <c r="D12" s="49">
        <v>9800</v>
      </c>
      <c r="E12" s="34" t="s">
        <v>100</v>
      </c>
      <c r="F12" s="17" t="s">
        <v>33</v>
      </c>
      <c r="G12" s="50"/>
      <c r="H12" s="14"/>
      <c r="I12" s="51"/>
      <c r="J12" s="52"/>
      <c r="K12" s="14"/>
      <c r="L12" s="52"/>
      <c r="M12" s="14"/>
      <c r="N12" s="52"/>
      <c r="O12" s="14"/>
      <c r="P12" s="52"/>
      <c r="Q12" s="14"/>
      <c r="R12" s="16"/>
    </row>
    <row r="13" spans="1:18" ht="15.6" x14ac:dyDescent="0.3">
      <c r="A13" s="17"/>
      <c r="B13" s="202"/>
      <c r="C13" s="16"/>
      <c r="D13" s="53"/>
      <c r="E13" s="21"/>
      <c r="F13" s="17"/>
      <c r="G13" s="54"/>
      <c r="H13" s="16"/>
      <c r="I13" s="55"/>
      <c r="J13" s="25"/>
      <c r="K13" s="16"/>
      <c r="L13" s="25"/>
      <c r="M13" s="16"/>
      <c r="N13" s="25"/>
      <c r="O13" s="16"/>
      <c r="P13" s="25"/>
      <c r="Q13" s="16"/>
      <c r="R13" s="16"/>
    </row>
    <row r="14" spans="1:18" ht="15.6" x14ac:dyDescent="0.3">
      <c r="A14" s="20"/>
      <c r="B14" s="203"/>
      <c r="C14" s="19"/>
      <c r="D14" s="56"/>
      <c r="E14" s="22"/>
      <c r="F14" s="20"/>
      <c r="G14" s="57"/>
      <c r="H14" s="19"/>
      <c r="I14" s="36"/>
      <c r="J14" s="58"/>
      <c r="K14" s="19"/>
      <c r="L14" s="58"/>
      <c r="M14" s="19"/>
      <c r="N14" s="58"/>
      <c r="O14" s="19"/>
      <c r="P14" s="58"/>
      <c r="Q14" s="19"/>
      <c r="R14" s="19"/>
    </row>
    <row r="15" spans="1:18" ht="15.6" x14ac:dyDescent="0.3">
      <c r="A15" s="76">
        <v>3</v>
      </c>
      <c r="B15" s="201" t="s">
        <v>101</v>
      </c>
      <c r="C15" s="14" t="s">
        <v>429</v>
      </c>
      <c r="D15" s="162">
        <v>5900</v>
      </c>
      <c r="E15" s="14" t="s">
        <v>100</v>
      </c>
      <c r="F15" s="15" t="s">
        <v>33</v>
      </c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</row>
    <row r="16" spans="1:18" ht="15.6" x14ac:dyDescent="0.3">
      <c r="A16" s="17"/>
      <c r="B16" s="202"/>
      <c r="C16" s="16"/>
      <c r="D16" s="61"/>
      <c r="E16" s="16"/>
      <c r="F16" s="17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</row>
    <row r="17" spans="1:18" ht="15.6" x14ac:dyDescent="0.3">
      <c r="A17" s="20"/>
      <c r="B17" s="203"/>
      <c r="C17" s="19"/>
      <c r="D17" s="60"/>
      <c r="E17" s="19"/>
      <c r="F17" s="20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</row>
    <row r="18" spans="1:18" ht="15.6" x14ac:dyDescent="0.3">
      <c r="A18" s="76">
        <v>4</v>
      </c>
      <c r="B18" s="201" t="s">
        <v>101</v>
      </c>
      <c r="C18" s="14" t="s">
        <v>430</v>
      </c>
      <c r="D18" s="162">
        <v>11000</v>
      </c>
      <c r="E18" s="14" t="s">
        <v>100</v>
      </c>
      <c r="F18" s="15" t="s">
        <v>33</v>
      </c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</row>
    <row r="19" spans="1:18" ht="15.6" x14ac:dyDescent="0.3">
      <c r="A19" s="17"/>
      <c r="B19" s="202"/>
      <c r="C19" s="16" t="s">
        <v>431</v>
      </c>
      <c r="D19" s="61"/>
      <c r="E19" s="16"/>
      <c r="F19" s="17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</row>
    <row r="20" spans="1:18" ht="15.6" x14ac:dyDescent="0.3">
      <c r="A20" s="20"/>
      <c r="B20" s="203"/>
      <c r="C20" s="19"/>
      <c r="D20" s="60"/>
      <c r="E20" s="19"/>
      <c r="F20" s="20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</row>
    <row r="21" spans="1:18" ht="15.6" x14ac:dyDescent="0.3">
      <c r="A21" s="76">
        <v>5</v>
      </c>
      <c r="B21" s="201" t="s">
        <v>101</v>
      </c>
      <c r="C21" s="14" t="s">
        <v>432</v>
      </c>
      <c r="D21" s="162">
        <v>17000</v>
      </c>
      <c r="E21" s="14" t="s">
        <v>100</v>
      </c>
      <c r="F21" s="15" t="s">
        <v>33</v>
      </c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</row>
    <row r="22" spans="1:18" ht="15.6" x14ac:dyDescent="0.3">
      <c r="A22" s="17"/>
      <c r="B22" s="202"/>
      <c r="C22" s="16" t="s">
        <v>433</v>
      </c>
      <c r="D22" s="61"/>
      <c r="E22" s="16"/>
      <c r="F22" s="17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</row>
    <row r="23" spans="1:18" ht="15.6" x14ac:dyDescent="0.3">
      <c r="A23" s="20"/>
      <c r="B23" s="203"/>
      <c r="C23" s="19"/>
      <c r="D23" s="60"/>
      <c r="E23" s="19"/>
      <c r="F23" s="20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</row>
    <row r="24" spans="1:18" ht="15.6" x14ac:dyDescent="0.3">
      <c r="A24" s="76">
        <v>6</v>
      </c>
      <c r="B24" s="201" t="s">
        <v>434</v>
      </c>
      <c r="C24" s="14" t="s">
        <v>435</v>
      </c>
      <c r="D24" s="162">
        <v>8900</v>
      </c>
      <c r="E24" s="14" t="s">
        <v>100</v>
      </c>
      <c r="F24" s="15" t="s">
        <v>33</v>
      </c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</row>
    <row r="25" spans="1:18" ht="15.6" x14ac:dyDescent="0.3">
      <c r="A25" s="17"/>
      <c r="B25" s="202"/>
      <c r="C25" s="16" t="s">
        <v>436</v>
      </c>
      <c r="D25" s="61"/>
      <c r="E25" s="16"/>
      <c r="F25" s="17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</row>
    <row r="26" spans="1:18" ht="15.6" x14ac:dyDescent="0.3">
      <c r="A26" s="20"/>
      <c r="B26" s="203"/>
      <c r="C26" s="19"/>
      <c r="D26" s="60"/>
      <c r="E26" s="19"/>
      <c r="F26" s="20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</row>
    <row r="27" spans="1:18" ht="15.6" x14ac:dyDescent="0.3">
      <c r="A27" s="26"/>
      <c r="B27" s="25"/>
      <c r="C27" s="25"/>
      <c r="D27" s="62"/>
      <c r="E27" s="25"/>
      <c r="F27" s="26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</row>
    <row r="28" spans="1:18" ht="15.6" x14ac:dyDescent="0.3">
      <c r="A28" s="26"/>
      <c r="B28" s="25"/>
      <c r="C28" s="25"/>
      <c r="D28" s="62"/>
      <c r="E28" s="25"/>
      <c r="F28" s="26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</row>
    <row r="29" spans="1:18" ht="15.6" x14ac:dyDescent="0.3">
      <c r="A29" s="26"/>
      <c r="B29" s="25"/>
      <c r="C29" s="25"/>
      <c r="D29" s="62"/>
      <c r="E29" s="25"/>
      <c r="F29" s="26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</row>
    <row r="30" spans="1:18" ht="15.6" x14ac:dyDescent="0.3">
      <c r="A30" s="273" t="s">
        <v>13</v>
      </c>
      <c r="B30" s="273"/>
      <c r="C30" s="273"/>
      <c r="D30" s="273"/>
      <c r="E30" s="273"/>
      <c r="F30" s="273"/>
      <c r="G30" s="273"/>
      <c r="H30" s="273"/>
      <c r="I30" s="273"/>
      <c r="J30" s="273"/>
      <c r="K30" s="273"/>
      <c r="L30" s="273"/>
      <c r="M30" s="273"/>
      <c r="N30" s="273"/>
      <c r="O30" s="273"/>
      <c r="P30" s="273"/>
      <c r="Q30" s="273"/>
      <c r="R30" s="273"/>
    </row>
    <row r="31" spans="1:18" ht="15.6" x14ac:dyDescent="0.3">
      <c r="A31" s="273" t="s">
        <v>248</v>
      </c>
      <c r="B31" s="273"/>
      <c r="C31" s="273"/>
      <c r="D31" s="273"/>
      <c r="E31" s="273"/>
      <c r="F31" s="273"/>
      <c r="G31" s="273"/>
      <c r="H31" s="273"/>
      <c r="I31" s="273"/>
      <c r="J31" s="273"/>
      <c r="K31" s="273"/>
      <c r="L31" s="273"/>
      <c r="M31" s="273"/>
      <c r="N31" s="273"/>
      <c r="O31" s="273"/>
      <c r="P31" s="273"/>
      <c r="Q31" s="273"/>
      <c r="R31" s="273"/>
    </row>
    <row r="32" spans="1:18" ht="15.6" x14ac:dyDescent="0.3">
      <c r="A32" s="273" t="s">
        <v>39</v>
      </c>
      <c r="B32" s="273"/>
      <c r="C32" s="273"/>
      <c r="D32" s="273"/>
      <c r="E32" s="273"/>
      <c r="F32" s="273"/>
      <c r="G32" s="273"/>
      <c r="H32" s="273"/>
      <c r="I32" s="273"/>
      <c r="J32" s="273"/>
      <c r="K32" s="273"/>
      <c r="L32" s="273"/>
      <c r="M32" s="273"/>
      <c r="N32" s="273"/>
      <c r="O32" s="273"/>
      <c r="P32" s="273"/>
      <c r="Q32" s="273"/>
      <c r="R32" s="273"/>
    </row>
    <row r="33" spans="1:18" ht="17.399999999999999" x14ac:dyDescent="0.45">
      <c r="A33" s="39" t="s">
        <v>46</v>
      </c>
      <c r="B33" s="39"/>
      <c r="C33" s="40"/>
      <c r="D33" s="40"/>
      <c r="E33" s="41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2"/>
    </row>
    <row r="34" spans="1:18" ht="17.399999999999999" x14ac:dyDescent="0.45">
      <c r="A34" s="40" t="s">
        <v>359</v>
      </c>
      <c r="B34" s="40"/>
      <c r="C34" s="40"/>
      <c r="D34" s="40"/>
      <c r="E34" s="41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38"/>
    </row>
    <row r="35" spans="1:18" ht="15.6" x14ac:dyDescent="0.3">
      <c r="A35" s="27" t="s">
        <v>11</v>
      </c>
      <c r="B35" s="27" t="s">
        <v>14</v>
      </c>
      <c r="C35" s="27" t="s">
        <v>15</v>
      </c>
      <c r="D35" s="27" t="s">
        <v>6</v>
      </c>
      <c r="E35" s="27" t="s">
        <v>17</v>
      </c>
      <c r="F35" s="27" t="s">
        <v>35</v>
      </c>
      <c r="G35" s="275" t="s">
        <v>243</v>
      </c>
      <c r="H35" s="276"/>
      <c r="I35" s="277"/>
      <c r="J35" s="231" t="s">
        <v>251</v>
      </c>
      <c r="K35" s="232"/>
      <c r="L35" s="232"/>
      <c r="M35" s="232"/>
      <c r="N35" s="232"/>
      <c r="O35" s="232"/>
      <c r="P35" s="232"/>
      <c r="Q35" s="232"/>
      <c r="R35" s="44"/>
    </row>
    <row r="36" spans="1:18" ht="21" x14ac:dyDescent="0.3">
      <c r="A36" s="28" t="s">
        <v>12</v>
      </c>
      <c r="B36" s="28"/>
      <c r="C36" s="28" t="s">
        <v>112</v>
      </c>
      <c r="D36" s="28" t="s">
        <v>34</v>
      </c>
      <c r="E36" s="28" t="s">
        <v>2</v>
      </c>
      <c r="F36" s="28" t="s">
        <v>36</v>
      </c>
      <c r="G36" s="45" t="s">
        <v>18</v>
      </c>
      <c r="H36" s="46" t="s">
        <v>19</v>
      </c>
      <c r="I36" s="47" t="s">
        <v>20</v>
      </c>
      <c r="J36" s="48" t="s">
        <v>21</v>
      </c>
      <c r="K36" s="46" t="s">
        <v>22</v>
      </c>
      <c r="L36" s="48" t="s">
        <v>23</v>
      </c>
      <c r="M36" s="46" t="s">
        <v>24</v>
      </c>
      <c r="N36" s="48" t="s">
        <v>25</v>
      </c>
      <c r="O36" s="46" t="s">
        <v>26</v>
      </c>
      <c r="P36" s="48" t="s">
        <v>27</v>
      </c>
      <c r="Q36" s="46" t="s">
        <v>28</v>
      </c>
      <c r="R36" s="46" t="s">
        <v>29</v>
      </c>
    </row>
    <row r="37" spans="1:18" ht="15.6" x14ac:dyDescent="0.3">
      <c r="A37" s="76">
        <v>1</v>
      </c>
      <c r="B37" s="201" t="s">
        <v>213</v>
      </c>
      <c r="C37" s="14" t="s">
        <v>459</v>
      </c>
      <c r="D37" s="49">
        <v>50000</v>
      </c>
      <c r="E37" s="34" t="s">
        <v>100</v>
      </c>
      <c r="F37" s="17" t="s">
        <v>33</v>
      </c>
      <c r="G37" s="50"/>
      <c r="H37" s="14"/>
      <c r="I37" s="51"/>
      <c r="J37" s="52"/>
      <c r="K37" s="14"/>
      <c r="L37" s="52"/>
      <c r="M37" s="14"/>
      <c r="N37" s="52"/>
      <c r="O37" s="14"/>
      <c r="P37" s="52"/>
      <c r="Q37" s="14"/>
      <c r="R37" s="14"/>
    </row>
    <row r="38" spans="1:18" ht="15.6" x14ac:dyDescent="0.3">
      <c r="A38" s="17"/>
      <c r="B38" s="202" t="s">
        <v>214</v>
      </c>
      <c r="C38" s="16" t="s">
        <v>437</v>
      </c>
      <c r="D38" s="53"/>
      <c r="E38" s="21"/>
      <c r="F38" s="17"/>
      <c r="G38" s="54"/>
      <c r="H38" s="16"/>
      <c r="I38" s="55"/>
      <c r="J38" s="25"/>
      <c r="K38" s="16"/>
      <c r="L38" s="25"/>
      <c r="M38" s="16"/>
      <c r="N38" s="25"/>
      <c r="O38" s="16"/>
      <c r="P38" s="25"/>
      <c r="Q38" s="16"/>
      <c r="R38" s="16"/>
    </row>
    <row r="39" spans="1:18" ht="15.6" x14ac:dyDescent="0.3">
      <c r="A39" s="17"/>
      <c r="B39" s="202"/>
      <c r="C39" s="16"/>
      <c r="D39" s="53"/>
      <c r="E39" s="21"/>
      <c r="F39" s="17"/>
      <c r="G39" s="54"/>
      <c r="H39" s="16"/>
      <c r="I39" s="55"/>
      <c r="J39" s="25"/>
      <c r="K39" s="16"/>
      <c r="L39" s="25"/>
      <c r="M39" s="16"/>
      <c r="N39" s="25"/>
      <c r="O39" s="16"/>
      <c r="P39" s="25"/>
      <c r="Q39" s="16"/>
      <c r="R39" s="16"/>
    </row>
    <row r="40" spans="1:18" ht="15.6" x14ac:dyDescent="0.3">
      <c r="A40" s="20"/>
      <c r="B40" s="203"/>
      <c r="C40" s="19"/>
      <c r="D40" s="56"/>
      <c r="E40" s="22"/>
      <c r="F40" s="20"/>
      <c r="G40" s="57"/>
      <c r="H40" s="19"/>
      <c r="I40" s="36"/>
      <c r="J40" s="58"/>
      <c r="K40" s="19"/>
      <c r="L40" s="58"/>
      <c r="M40" s="19"/>
      <c r="N40" s="58"/>
      <c r="O40" s="19"/>
      <c r="P40" s="58"/>
      <c r="Q40" s="19"/>
      <c r="R40" s="19"/>
    </row>
    <row r="41" spans="1:18" ht="15.6" x14ac:dyDescent="0.3">
      <c r="A41" s="76">
        <v>2</v>
      </c>
      <c r="B41" s="201" t="s">
        <v>360</v>
      </c>
      <c r="C41" s="14" t="s">
        <v>438</v>
      </c>
      <c r="D41" s="49">
        <v>400000</v>
      </c>
      <c r="E41" s="34" t="s">
        <v>100</v>
      </c>
      <c r="F41" s="17" t="s">
        <v>33</v>
      </c>
      <c r="G41" s="50"/>
      <c r="H41" s="14"/>
      <c r="I41" s="51"/>
      <c r="J41" s="52"/>
      <c r="K41" s="14"/>
      <c r="L41" s="52"/>
      <c r="M41" s="14"/>
      <c r="N41" s="52"/>
      <c r="O41" s="14"/>
      <c r="P41" s="52"/>
      <c r="Q41" s="14"/>
      <c r="R41" s="16"/>
    </row>
    <row r="42" spans="1:18" ht="15.6" x14ac:dyDescent="0.3">
      <c r="A42" s="17"/>
      <c r="B42" s="202" t="s">
        <v>361</v>
      </c>
      <c r="C42" s="16" t="s">
        <v>439</v>
      </c>
      <c r="D42" s="53"/>
      <c r="E42" s="21"/>
      <c r="F42" s="17"/>
      <c r="G42" s="54"/>
      <c r="H42" s="16"/>
      <c r="I42" s="55"/>
      <c r="J42" s="25"/>
      <c r="K42" s="16"/>
      <c r="L42" s="25"/>
      <c r="M42" s="16"/>
      <c r="N42" s="25"/>
      <c r="O42" s="16"/>
      <c r="P42" s="25"/>
      <c r="Q42" s="16"/>
      <c r="R42" s="16"/>
    </row>
    <row r="43" spans="1:18" ht="15.6" x14ac:dyDescent="0.3">
      <c r="A43" s="20"/>
      <c r="B43" s="203"/>
      <c r="C43" s="19"/>
      <c r="D43" s="56"/>
      <c r="E43" s="22"/>
      <c r="F43" s="20"/>
      <c r="G43" s="57"/>
      <c r="H43" s="19"/>
      <c r="I43" s="36"/>
      <c r="J43" s="58"/>
      <c r="K43" s="19"/>
      <c r="L43" s="58"/>
      <c r="M43" s="19"/>
      <c r="N43" s="58"/>
      <c r="O43" s="19"/>
      <c r="P43" s="58"/>
      <c r="Q43" s="19"/>
      <c r="R43" s="19"/>
    </row>
    <row r="44" spans="1:18" ht="15.6" x14ac:dyDescent="0.3">
      <c r="A44" s="76">
        <v>3</v>
      </c>
      <c r="B44" s="201" t="s">
        <v>113</v>
      </c>
      <c r="C44" s="14" t="s">
        <v>440</v>
      </c>
      <c r="D44" s="162">
        <v>1666725</v>
      </c>
      <c r="E44" s="14" t="s">
        <v>100</v>
      </c>
      <c r="F44" s="15" t="s">
        <v>33</v>
      </c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</row>
    <row r="45" spans="1:18" ht="15.6" x14ac:dyDescent="0.3">
      <c r="A45" s="17"/>
      <c r="B45" s="202" t="s">
        <v>114</v>
      </c>
      <c r="C45" s="16" t="s">
        <v>441</v>
      </c>
      <c r="D45" s="61"/>
      <c r="E45" s="16"/>
      <c r="F45" s="17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</row>
    <row r="46" spans="1:18" ht="15.6" x14ac:dyDescent="0.3">
      <c r="A46" s="20"/>
      <c r="B46" s="203"/>
      <c r="C46" s="19"/>
      <c r="D46" s="60"/>
      <c r="E46" s="19"/>
      <c r="F46" s="20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</row>
    <row r="47" spans="1:18" ht="15.6" x14ac:dyDescent="0.3">
      <c r="A47" s="76">
        <v>4</v>
      </c>
      <c r="B47" s="201" t="s">
        <v>362</v>
      </c>
      <c r="C47" s="14" t="s">
        <v>442</v>
      </c>
      <c r="D47" s="162">
        <v>130000</v>
      </c>
      <c r="E47" s="14" t="s">
        <v>100</v>
      </c>
      <c r="F47" s="15" t="s">
        <v>33</v>
      </c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</row>
    <row r="48" spans="1:18" ht="15.6" x14ac:dyDescent="0.3">
      <c r="A48" s="17"/>
      <c r="B48" s="202" t="s">
        <v>363</v>
      </c>
      <c r="C48" s="16"/>
      <c r="D48" s="61"/>
      <c r="E48" s="16"/>
      <c r="F48" s="17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</row>
    <row r="49" spans="1:18" ht="15.6" x14ac:dyDescent="0.3">
      <c r="A49" s="20"/>
      <c r="B49" s="203"/>
      <c r="C49" s="19"/>
      <c r="D49" s="60"/>
      <c r="E49" s="19"/>
      <c r="F49" s="20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</row>
    <row r="61" spans="1:18" ht="15.6" x14ac:dyDescent="0.3">
      <c r="A61" s="273" t="s">
        <v>248</v>
      </c>
      <c r="B61" s="273"/>
      <c r="C61" s="273"/>
      <c r="D61" s="273"/>
      <c r="E61" s="273"/>
      <c r="F61" s="273"/>
      <c r="G61" s="273"/>
      <c r="H61" s="273"/>
      <c r="I61" s="273"/>
      <c r="J61" s="273"/>
      <c r="K61" s="273"/>
      <c r="L61" s="273"/>
      <c r="M61" s="273"/>
      <c r="N61" s="273"/>
      <c r="O61" s="273"/>
      <c r="P61" s="273"/>
      <c r="Q61" s="273"/>
      <c r="R61" s="273"/>
    </row>
    <row r="62" spans="1:18" ht="15.6" x14ac:dyDescent="0.3">
      <c r="A62" s="273" t="s">
        <v>39</v>
      </c>
      <c r="B62" s="273"/>
      <c r="C62" s="273"/>
      <c r="D62" s="273"/>
      <c r="E62" s="273"/>
      <c r="F62" s="273"/>
      <c r="G62" s="273"/>
      <c r="H62" s="273"/>
      <c r="I62" s="273"/>
      <c r="J62" s="273"/>
      <c r="K62" s="273"/>
      <c r="L62" s="273"/>
      <c r="M62" s="273"/>
      <c r="N62" s="273"/>
      <c r="O62" s="273"/>
      <c r="P62" s="273"/>
      <c r="Q62" s="273"/>
      <c r="R62" s="273"/>
    </row>
    <row r="63" spans="1:18" ht="17.399999999999999" x14ac:dyDescent="0.45">
      <c r="A63" s="39" t="s">
        <v>46</v>
      </c>
      <c r="B63" s="39"/>
      <c r="C63" s="40"/>
      <c r="D63" s="40"/>
      <c r="E63" s="41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2"/>
    </row>
    <row r="64" spans="1:18" ht="17.399999999999999" x14ac:dyDescent="0.45">
      <c r="A64" s="40" t="s">
        <v>359</v>
      </c>
      <c r="B64" s="40"/>
      <c r="C64" s="40"/>
      <c r="D64" s="40"/>
      <c r="E64" s="41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38"/>
    </row>
    <row r="65" spans="1:18" ht="15.6" x14ac:dyDescent="0.3">
      <c r="A65" s="27" t="s">
        <v>11</v>
      </c>
      <c r="B65" s="27" t="s">
        <v>14</v>
      </c>
      <c r="C65" s="27" t="s">
        <v>15</v>
      </c>
      <c r="D65" s="27" t="s">
        <v>6</v>
      </c>
      <c r="E65" s="27" t="s">
        <v>17</v>
      </c>
      <c r="F65" s="27" t="s">
        <v>35</v>
      </c>
      <c r="G65" s="275" t="s">
        <v>243</v>
      </c>
      <c r="H65" s="276"/>
      <c r="I65" s="277"/>
      <c r="J65" s="265" t="s">
        <v>251</v>
      </c>
      <c r="K65" s="266"/>
      <c r="L65" s="266"/>
      <c r="M65" s="266"/>
      <c r="N65" s="266"/>
      <c r="O65" s="266"/>
      <c r="P65" s="266"/>
      <c r="Q65" s="266"/>
      <c r="R65" s="44"/>
    </row>
    <row r="66" spans="1:18" ht="21" x14ac:dyDescent="0.3">
      <c r="A66" s="28" t="s">
        <v>12</v>
      </c>
      <c r="B66" s="28"/>
      <c r="C66" s="28" t="s">
        <v>112</v>
      </c>
      <c r="D66" s="28" t="s">
        <v>34</v>
      </c>
      <c r="E66" s="28" t="s">
        <v>2</v>
      </c>
      <c r="F66" s="28" t="s">
        <v>36</v>
      </c>
      <c r="G66" s="45" t="s">
        <v>18</v>
      </c>
      <c r="H66" s="46" t="s">
        <v>19</v>
      </c>
      <c r="I66" s="47" t="s">
        <v>20</v>
      </c>
      <c r="J66" s="48" t="s">
        <v>21</v>
      </c>
      <c r="K66" s="46" t="s">
        <v>22</v>
      </c>
      <c r="L66" s="48" t="s">
        <v>23</v>
      </c>
      <c r="M66" s="46" t="s">
        <v>24</v>
      </c>
      <c r="N66" s="48" t="s">
        <v>25</v>
      </c>
      <c r="O66" s="46" t="s">
        <v>26</v>
      </c>
      <c r="P66" s="48" t="s">
        <v>27</v>
      </c>
      <c r="Q66" s="46" t="s">
        <v>28</v>
      </c>
      <c r="R66" s="46" t="s">
        <v>29</v>
      </c>
    </row>
    <row r="67" spans="1:18" ht="15.6" x14ac:dyDescent="0.3">
      <c r="A67" s="76">
        <v>5</v>
      </c>
      <c r="B67" s="201" t="s">
        <v>542</v>
      </c>
      <c r="C67" s="14" t="s">
        <v>459</v>
      </c>
      <c r="D67" s="268" t="s">
        <v>543</v>
      </c>
      <c r="E67" s="34" t="s">
        <v>544</v>
      </c>
      <c r="F67" s="17" t="s">
        <v>33</v>
      </c>
      <c r="G67" s="50"/>
      <c r="H67" s="14"/>
      <c r="I67" s="51"/>
      <c r="J67" s="52"/>
      <c r="K67" s="14"/>
      <c r="L67" s="52"/>
      <c r="M67" s="14"/>
      <c r="N67" s="52"/>
      <c r="O67" s="14"/>
      <c r="P67" s="52"/>
      <c r="Q67" s="14"/>
      <c r="R67" s="14"/>
    </row>
    <row r="68" spans="1:18" ht="15.6" x14ac:dyDescent="0.3">
      <c r="A68" s="17"/>
      <c r="B68" s="202"/>
      <c r="C68" s="16" t="s">
        <v>437</v>
      </c>
      <c r="D68" s="53"/>
      <c r="E68" s="21" t="s">
        <v>174</v>
      </c>
      <c r="F68" s="17"/>
      <c r="G68" s="54"/>
      <c r="H68" s="16"/>
      <c r="I68" s="55"/>
      <c r="J68" s="25"/>
      <c r="K68" s="16"/>
      <c r="L68" s="25"/>
      <c r="M68" s="16"/>
      <c r="N68" s="25"/>
      <c r="O68" s="16"/>
      <c r="P68" s="25"/>
      <c r="Q68" s="16"/>
      <c r="R68" s="16"/>
    </row>
    <row r="69" spans="1:18" ht="15.6" x14ac:dyDescent="0.3">
      <c r="A69" s="17"/>
      <c r="B69" s="202"/>
      <c r="C69" s="16"/>
      <c r="D69" s="53"/>
      <c r="E69" s="21"/>
      <c r="F69" s="17"/>
      <c r="G69" s="54"/>
      <c r="H69" s="16"/>
      <c r="I69" s="55"/>
      <c r="J69" s="25"/>
      <c r="K69" s="16"/>
      <c r="L69" s="25"/>
      <c r="M69" s="16"/>
      <c r="N69" s="25"/>
      <c r="O69" s="16"/>
      <c r="P69" s="25"/>
      <c r="Q69" s="16"/>
      <c r="R69" s="16"/>
    </row>
    <row r="70" spans="1:18" ht="15.6" x14ac:dyDescent="0.3">
      <c r="A70" s="20"/>
      <c r="B70" s="203"/>
      <c r="C70" s="19"/>
      <c r="D70" s="56"/>
      <c r="E70" s="22"/>
      <c r="F70" s="20"/>
      <c r="G70" s="57"/>
      <c r="H70" s="19"/>
      <c r="I70" s="36"/>
      <c r="J70" s="58"/>
      <c r="K70" s="19"/>
      <c r="L70" s="58"/>
      <c r="M70" s="19"/>
      <c r="N70" s="58"/>
      <c r="O70" s="19"/>
      <c r="P70" s="58"/>
      <c r="Q70" s="19"/>
      <c r="R70" s="19"/>
    </row>
    <row r="71" spans="1:18" ht="15.6" x14ac:dyDescent="0.3">
      <c r="A71" s="76">
        <v>6</v>
      </c>
      <c r="B71" s="201" t="s">
        <v>545</v>
      </c>
      <c r="C71" s="14" t="s">
        <v>547</v>
      </c>
      <c r="D71" s="268" t="s">
        <v>543</v>
      </c>
      <c r="E71" s="34" t="s">
        <v>549</v>
      </c>
      <c r="F71" s="17" t="s">
        <v>33</v>
      </c>
      <c r="G71" s="50"/>
      <c r="H71" s="14"/>
      <c r="I71" s="51"/>
      <c r="J71" s="52"/>
      <c r="K71" s="14"/>
      <c r="L71" s="52"/>
      <c r="M71" s="14"/>
      <c r="N71" s="52"/>
      <c r="O71" s="14"/>
      <c r="P71" s="52"/>
      <c r="Q71" s="14"/>
      <c r="R71" s="16"/>
    </row>
    <row r="72" spans="1:18" ht="15.6" x14ac:dyDescent="0.3">
      <c r="A72" s="17"/>
      <c r="B72" s="202" t="s">
        <v>546</v>
      </c>
      <c r="C72" s="16" t="s">
        <v>548</v>
      </c>
      <c r="D72" s="53"/>
      <c r="E72" s="21" t="s">
        <v>550</v>
      </c>
      <c r="F72" s="17"/>
      <c r="G72" s="54"/>
      <c r="H72" s="16"/>
      <c r="I72" s="55"/>
      <c r="J72" s="25"/>
      <c r="K72" s="16"/>
      <c r="L72" s="25"/>
      <c r="M72" s="16"/>
      <c r="N72" s="25"/>
      <c r="O72" s="16"/>
      <c r="P72" s="25"/>
      <c r="Q72" s="16"/>
      <c r="R72" s="16"/>
    </row>
    <row r="73" spans="1:18" ht="15.6" x14ac:dyDescent="0.3">
      <c r="A73" s="20"/>
      <c r="B73" s="203"/>
      <c r="C73" s="19"/>
      <c r="D73" s="56"/>
      <c r="E73" s="22"/>
      <c r="F73" s="20"/>
      <c r="G73" s="57"/>
      <c r="H73" s="19"/>
      <c r="I73" s="36"/>
      <c r="J73" s="58"/>
      <c r="K73" s="19"/>
      <c r="L73" s="58"/>
      <c r="M73" s="19"/>
      <c r="N73" s="58"/>
      <c r="O73" s="19"/>
      <c r="P73" s="58"/>
      <c r="Q73" s="19"/>
      <c r="R73" s="19"/>
    </row>
    <row r="74" spans="1:18" ht="15.6" x14ac:dyDescent="0.3">
      <c r="A74" s="76">
        <v>7</v>
      </c>
      <c r="B74" s="201" t="s">
        <v>551</v>
      </c>
      <c r="C74" s="14" t="s">
        <v>553</v>
      </c>
      <c r="D74" s="162" t="s">
        <v>543</v>
      </c>
      <c r="E74" s="14" t="s">
        <v>546</v>
      </c>
      <c r="F74" s="15" t="s">
        <v>33</v>
      </c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</row>
    <row r="75" spans="1:18" ht="15.6" x14ac:dyDescent="0.3">
      <c r="A75" s="17"/>
      <c r="B75" s="202" t="s">
        <v>552</v>
      </c>
      <c r="C75" s="16" t="s">
        <v>554</v>
      </c>
      <c r="D75" s="61"/>
      <c r="E75" s="16" t="s">
        <v>555</v>
      </c>
      <c r="F75" s="17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</row>
    <row r="76" spans="1:18" ht="15.6" x14ac:dyDescent="0.3">
      <c r="A76" s="20"/>
      <c r="B76" s="203"/>
      <c r="C76" s="19"/>
      <c r="D76" s="60"/>
      <c r="E76" s="19"/>
      <c r="F76" s="20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</row>
    <row r="77" spans="1:18" ht="15.6" x14ac:dyDescent="0.3">
      <c r="A77" s="76">
        <v>8</v>
      </c>
      <c r="B77" s="201" t="s">
        <v>556</v>
      </c>
      <c r="C77" s="14" t="s">
        <v>442</v>
      </c>
      <c r="D77" s="162" t="s">
        <v>543</v>
      </c>
      <c r="E77" s="14" t="s">
        <v>557</v>
      </c>
      <c r="F77" s="15" t="s">
        <v>33</v>
      </c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</row>
    <row r="78" spans="1:18" ht="15.6" x14ac:dyDescent="0.3">
      <c r="A78" s="17"/>
      <c r="B78" s="202" t="s">
        <v>30</v>
      </c>
      <c r="C78" s="16"/>
      <c r="D78" s="61"/>
      <c r="E78" s="16" t="s">
        <v>558</v>
      </c>
      <c r="F78" s="17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</row>
    <row r="79" spans="1:18" ht="15.6" x14ac:dyDescent="0.3">
      <c r="A79" s="20"/>
      <c r="B79" s="203"/>
      <c r="C79" s="19"/>
      <c r="D79" s="60"/>
      <c r="E79" s="19"/>
      <c r="F79" s="20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</row>
    <row r="80" spans="1:18" ht="15.6" x14ac:dyDescent="0.3">
      <c r="A80" s="76">
        <v>9</v>
      </c>
      <c r="B80" s="201" t="s">
        <v>559</v>
      </c>
      <c r="C80" s="14" t="s">
        <v>561</v>
      </c>
      <c r="D80" s="162" t="s">
        <v>543</v>
      </c>
      <c r="E80" s="14" t="s">
        <v>557</v>
      </c>
      <c r="F80" s="15" t="s">
        <v>33</v>
      </c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</row>
    <row r="81" spans="1:18" ht="15.6" x14ac:dyDescent="0.3">
      <c r="A81" s="17"/>
      <c r="B81" s="202" t="s">
        <v>560</v>
      </c>
      <c r="C81" s="16" t="s">
        <v>562</v>
      </c>
      <c r="D81" s="61"/>
      <c r="E81" s="16" t="s">
        <v>558</v>
      </c>
      <c r="F81" s="17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</row>
    <row r="82" spans="1:18" ht="15.6" x14ac:dyDescent="0.3">
      <c r="A82" s="20"/>
      <c r="B82" s="203"/>
      <c r="C82" s="19"/>
      <c r="D82" s="60"/>
      <c r="E82" s="19"/>
      <c r="F82" s="20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</row>
    <row r="83" spans="1:18" ht="15.6" x14ac:dyDescent="0.3">
      <c r="A83" s="76">
        <v>10</v>
      </c>
      <c r="B83" s="201" t="s">
        <v>563</v>
      </c>
      <c r="C83" s="14" t="s">
        <v>564</v>
      </c>
      <c r="D83" s="162" t="s">
        <v>543</v>
      </c>
      <c r="E83" s="14" t="s">
        <v>557</v>
      </c>
      <c r="F83" s="15" t="s">
        <v>33</v>
      </c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</row>
    <row r="84" spans="1:18" ht="15.6" x14ac:dyDescent="0.3">
      <c r="A84" s="17"/>
      <c r="B84" s="202" t="s">
        <v>30</v>
      </c>
      <c r="C84" s="16"/>
      <c r="D84" s="61"/>
      <c r="E84" s="16" t="s">
        <v>558</v>
      </c>
      <c r="F84" s="17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</row>
    <row r="85" spans="1:18" ht="15.6" x14ac:dyDescent="0.3">
      <c r="A85" s="20"/>
      <c r="B85" s="203"/>
      <c r="C85" s="19"/>
      <c r="D85" s="60"/>
      <c r="E85" s="19"/>
      <c r="F85" s="20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</row>
    <row r="86" spans="1:18" ht="15.6" x14ac:dyDescent="0.3">
      <c r="A86" s="76">
        <v>11</v>
      </c>
      <c r="B86" s="201" t="s">
        <v>565</v>
      </c>
      <c r="C86" s="14" t="s">
        <v>566</v>
      </c>
      <c r="D86" s="162" t="s">
        <v>543</v>
      </c>
      <c r="E86" s="14" t="s">
        <v>567</v>
      </c>
      <c r="F86" s="15" t="s">
        <v>33</v>
      </c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</row>
    <row r="87" spans="1:18" ht="15.6" x14ac:dyDescent="0.3">
      <c r="A87" s="17"/>
      <c r="B87" s="202" t="s">
        <v>30</v>
      </c>
      <c r="C87" s="16"/>
      <c r="D87" s="61"/>
      <c r="E87" s="16" t="s">
        <v>568</v>
      </c>
      <c r="F87" s="17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</row>
    <row r="88" spans="1:18" ht="15.6" x14ac:dyDescent="0.3">
      <c r="A88" s="20"/>
      <c r="B88" s="203"/>
      <c r="C88" s="19"/>
      <c r="D88" s="60"/>
      <c r="E88" s="19"/>
      <c r="F88" s="20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</row>
    <row r="91" spans="1:18" ht="15.6" x14ac:dyDescent="0.3">
      <c r="A91" s="273" t="s">
        <v>248</v>
      </c>
      <c r="B91" s="273"/>
      <c r="C91" s="273"/>
      <c r="D91" s="273"/>
      <c r="E91" s="273"/>
      <c r="F91" s="273"/>
      <c r="G91" s="273"/>
      <c r="H91" s="273"/>
      <c r="I91" s="273"/>
      <c r="J91" s="273"/>
      <c r="K91" s="273"/>
      <c r="L91" s="273"/>
      <c r="M91" s="273"/>
      <c r="N91" s="273"/>
      <c r="O91" s="273"/>
      <c r="P91" s="273"/>
      <c r="Q91" s="273"/>
      <c r="R91" s="273"/>
    </row>
    <row r="92" spans="1:18" ht="15.6" x14ac:dyDescent="0.3">
      <c r="A92" s="273" t="s">
        <v>39</v>
      </c>
      <c r="B92" s="273"/>
      <c r="C92" s="273"/>
      <c r="D92" s="273"/>
      <c r="E92" s="273"/>
      <c r="F92" s="273"/>
      <c r="G92" s="273"/>
      <c r="H92" s="273"/>
      <c r="I92" s="273"/>
      <c r="J92" s="273"/>
      <c r="K92" s="273"/>
      <c r="L92" s="273"/>
      <c r="M92" s="273"/>
      <c r="N92" s="273"/>
      <c r="O92" s="273"/>
      <c r="P92" s="273"/>
      <c r="Q92" s="273"/>
      <c r="R92" s="273"/>
    </row>
    <row r="93" spans="1:18" ht="17.399999999999999" x14ac:dyDescent="0.45">
      <c r="A93" s="39" t="s">
        <v>46</v>
      </c>
      <c r="B93" s="39"/>
      <c r="C93" s="40"/>
      <c r="D93" s="40"/>
      <c r="E93" s="41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2"/>
    </row>
    <row r="94" spans="1:18" ht="17.399999999999999" x14ac:dyDescent="0.45">
      <c r="A94" s="40" t="s">
        <v>359</v>
      </c>
      <c r="B94" s="40"/>
      <c r="C94" s="40"/>
      <c r="D94" s="40"/>
      <c r="E94" s="41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38"/>
    </row>
    <row r="95" spans="1:18" ht="15.6" x14ac:dyDescent="0.3">
      <c r="A95" s="27" t="s">
        <v>11</v>
      </c>
      <c r="B95" s="27" t="s">
        <v>14</v>
      </c>
      <c r="C95" s="27" t="s">
        <v>15</v>
      </c>
      <c r="D95" s="27" t="s">
        <v>6</v>
      </c>
      <c r="E95" s="27" t="s">
        <v>17</v>
      </c>
      <c r="F95" s="27" t="s">
        <v>35</v>
      </c>
      <c r="G95" s="275" t="s">
        <v>243</v>
      </c>
      <c r="H95" s="276"/>
      <c r="I95" s="277"/>
      <c r="J95" s="265" t="s">
        <v>251</v>
      </c>
      <c r="K95" s="266"/>
      <c r="L95" s="266"/>
      <c r="M95" s="266"/>
      <c r="N95" s="266"/>
      <c r="O95" s="266"/>
      <c r="P95" s="266"/>
      <c r="Q95" s="266"/>
      <c r="R95" s="44"/>
    </row>
    <row r="96" spans="1:18" ht="21" x14ac:dyDescent="0.3">
      <c r="A96" s="28" t="s">
        <v>12</v>
      </c>
      <c r="B96" s="28"/>
      <c r="C96" s="28" t="s">
        <v>112</v>
      </c>
      <c r="D96" s="28" t="s">
        <v>34</v>
      </c>
      <c r="E96" s="28" t="s">
        <v>2</v>
      </c>
      <c r="F96" s="28" t="s">
        <v>36</v>
      </c>
      <c r="G96" s="45" t="s">
        <v>18</v>
      </c>
      <c r="H96" s="46" t="s">
        <v>19</v>
      </c>
      <c r="I96" s="47" t="s">
        <v>20</v>
      </c>
      <c r="J96" s="48" t="s">
        <v>21</v>
      </c>
      <c r="K96" s="46" t="s">
        <v>22</v>
      </c>
      <c r="L96" s="48" t="s">
        <v>23</v>
      </c>
      <c r="M96" s="46" t="s">
        <v>24</v>
      </c>
      <c r="N96" s="48" t="s">
        <v>25</v>
      </c>
      <c r="O96" s="46" t="s">
        <v>26</v>
      </c>
      <c r="P96" s="48" t="s">
        <v>27</v>
      </c>
      <c r="Q96" s="46" t="s">
        <v>28</v>
      </c>
      <c r="R96" s="46" t="s">
        <v>29</v>
      </c>
    </row>
    <row r="97" spans="1:18" ht="15.6" x14ac:dyDescent="0.3">
      <c r="A97" s="76">
        <v>12</v>
      </c>
      <c r="B97" s="201" t="s">
        <v>569</v>
      </c>
      <c r="C97" s="14" t="s">
        <v>570</v>
      </c>
      <c r="D97" s="268" t="s">
        <v>543</v>
      </c>
      <c r="E97" s="34" t="s">
        <v>549</v>
      </c>
      <c r="F97" s="17" t="s">
        <v>33</v>
      </c>
      <c r="G97" s="50"/>
      <c r="H97" s="14"/>
      <c r="I97" s="51"/>
      <c r="J97" s="52"/>
      <c r="K97" s="14"/>
      <c r="L97" s="52"/>
      <c r="M97" s="14"/>
      <c r="N97" s="52"/>
      <c r="O97" s="14"/>
      <c r="P97" s="52"/>
      <c r="Q97" s="14"/>
      <c r="R97" s="14"/>
    </row>
    <row r="98" spans="1:18" ht="15.6" x14ac:dyDescent="0.3">
      <c r="A98" s="17"/>
      <c r="B98" s="202"/>
      <c r="C98" s="16"/>
      <c r="D98" s="53"/>
      <c r="E98" s="21" t="s">
        <v>571</v>
      </c>
      <c r="F98" s="17"/>
      <c r="G98" s="54"/>
      <c r="H98" s="16"/>
      <c r="I98" s="55"/>
      <c r="J98" s="25"/>
      <c r="K98" s="16"/>
      <c r="L98" s="25"/>
      <c r="M98" s="16"/>
      <c r="N98" s="25"/>
      <c r="O98" s="16"/>
      <c r="P98" s="25"/>
      <c r="Q98" s="16"/>
      <c r="R98" s="16"/>
    </row>
    <row r="99" spans="1:18" ht="15.6" x14ac:dyDescent="0.3">
      <c r="A99" s="17"/>
      <c r="B99" s="202"/>
      <c r="C99" s="16"/>
      <c r="D99" s="53"/>
      <c r="E99" s="21" t="s">
        <v>572</v>
      </c>
      <c r="F99" s="17"/>
      <c r="G99" s="54"/>
      <c r="H99" s="16"/>
      <c r="I99" s="55"/>
      <c r="J99" s="25"/>
      <c r="K99" s="16"/>
      <c r="L99" s="25"/>
      <c r="M99" s="16"/>
      <c r="N99" s="25"/>
      <c r="O99" s="16"/>
      <c r="P99" s="25"/>
      <c r="Q99" s="16"/>
      <c r="R99" s="16"/>
    </row>
    <row r="100" spans="1:18" ht="15.6" x14ac:dyDescent="0.3">
      <c r="A100" s="20"/>
      <c r="B100" s="203"/>
      <c r="C100" s="19"/>
      <c r="D100" s="56"/>
      <c r="E100" s="22"/>
      <c r="F100" s="20"/>
      <c r="G100" s="57"/>
      <c r="H100" s="19"/>
      <c r="I100" s="36"/>
      <c r="J100" s="58"/>
      <c r="K100" s="19"/>
      <c r="L100" s="58"/>
      <c r="M100" s="19"/>
      <c r="N100" s="58"/>
      <c r="O100" s="19"/>
      <c r="P100" s="58"/>
      <c r="Q100" s="19"/>
      <c r="R100" s="19"/>
    </row>
    <row r="101" spans="1:18" ht="15.6" x14ac:dyDescent="0.3">
      <c r="A101" s="76">
        <v>13</v>
      </c>
      <c r="B101" s="201" t="s">
        <v>573</v>
      </c>
      <c r="C101" s="14" t="s">
        <v>575</v>
      </c>
      <c r="D101" s="268" t="s">
        <v>543</v>
      </c>
      <c r="E101" s="34" t="s">
        <v>549</v>
      </c>
      <c r="F101" s="17" t="s">
        <v>33</v>
      </c>
      <c r="G101" s="50"/>
      <c r="H101" s="14"/>
      <c r="I101" s="51"/>
      <c r="J101" s="52"/>
      <c r="K101" s="14"/>
      <c r="L101" s="52"/>
      <c r="M101" s="14"/>
      <c r="N101" s="52"/>
      <c r="O101" s="14"/>
      <c r="P101" s="52"/>
      <c r="Q101" s="14"/>
      <c r="R101" s="16"/>
    </row>
    <row r="102" spans="1:18" ht="15.6" x14ac:dyDescent="0.3">
      <c r="A102" s="17"/>
      <c r="B102" s="202" t="s">
        <v>574</v>
      </c>
      <c r="C102" s="16" t="s">
        <v>576</v>
      </c>
      <c r="D102" s="53"/>
      <c r="E102" s="21" t="s">
        <v>550</v>
      </c>
      <c r="F102" s="17"/>
      <c r="G102" s="54"/>
      <c r="H102" s="16"/>
      <c r="I102" s="55"/>
      <c r="J102" s="25"/>
      <c r="K102" s="16"/>
      <c r="L102" s="25"/>
      <c r="M102" s="16"/>
      <c r="N102" s="25"/>
      <c r="O102" s="16"/>
      <c r="P102" s="25"/>
      <c r="Q102" s="16"/>
      <c r="R102" s="16"/>
    </row>
    <row r="103" spans="1:18" ht="15.6" x14ac:dyDescent="0.3">
      <c r="A103" s="20"/>
      <c r="B103" s="203"/>
      <c r="C103" s="19"/>
      <c r="D103" s="56"/>
      <c r="E103" s="22"/>
      <c r="F103" s="20"/>
      <c r="G103" s="57"/>
      <c r="H103" s="19"/>
      <c r="I103" s="36"/>
      <c r="J103" s="58"/>
      <c r="K103" s="19"/>
      <c r="L103" s="58"/>
      <c r="M103" s="19"/>
      <c r="N103" s="58"/>
      <c r="O103" s="19"/>
      <c r="P103" s="58"/>
      <c r="Q103" s="19"/>
      <c r="R103" s="19"/>
    </row>
    <row r="104" spans="1:18" ht="15.6" x14ac:dyDescent="0.3">
      <c r="A104" s="76">
        <v>14</v>
      </c>
      <c r="B104" s="201" t="s">
        <v>577</v>
      </c>
      <c r="C104" s="14" t="s">
        <v>553</v>
      </c>
      <c r="D104" s="162" t="s">
        <v>543</v>
      </c>
      <c r="E104" s="14" t="s">
        <v>546</v>
      </c>
      <c r="F104" s="15" t="s">
        <v>33</v>
      </c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</row>
    <row r="105" spans="1:18" ht="15.6" x14ac:dyDescent="0.3">
      <c r="A105" s="17"/>
      <c r="B105" s="202" t="s">
        <v>578</v>
      </c>
      <c r="C105" s="16" t="s">
        <v>554</v>
      </c>
      <c r="D105" s="61"/>
      <c r="E105" s="16" t="s">
        <v>579</v>
      </c>
      <c r="F105" s="17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</row>
    <row r="106" spans="1:18" ht="15.6" x14ac:dyDescent="0.3">
      <c r="A106" s="20"/>
      <c r="B106" s="203"/>
      <c r="C106" s="19"/>
      <c r="D106" s="60"/>
      <c r="E106" s="19"/>
      <c r="F106" s="20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</row>
    <row r="107" spans="1:18" ht="15.6" x14ac:dyDescent="0.3">
      <c r="A107" s="76">
        <v>15</v>
      </c>
      <c r="B107" s="201" t="s">
        <v>580</v>
      </c>
      <c r="C107" s="14" t="s">
        <v>582</v>
      </c>
      <c r="D107" s="162" t="s">
        <v>543</v>
      </c>
      <c r="E107" s="14" t="s">
        <v>583</v>
      </c>
      <c r="F107" s="15" t="s">
        <v>33</v>
      </c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</row>
    <row r="108" spans="1:18" ht="15.6" x14ac:dyDescent="0.3">
      <c r="A108" s="17"/>
      <c r="B108" s="202" t="s">
        <v>581</v>
      </c>
      <c r="C108" s="16"/>
      <c r="D108" s="61"/>
      <c r="E108" s="16" t="s">
        <v>584</v>
      </c>
      <c r="F108" s="17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</row>
    <row r="109" spans="1:18" ht="15.6" x14ac:dyDescent="0.3">
      <c r="A109" s="20"/>
      <c r="B109" s="203"/>
      <c r="C109" s="19"/>
      <c r="D109" s="60"/>
      <c r="E109" s="19"/>
      <c r="F109" s="20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</row>
  </sheetData>
  <mergeCells count="14">
    <mergeCell ref="A30:R30"/>
    <mergeCell ref="A31:R31"/>
    <mergeCell ref="A32:R32"/>
    <mergeCell ref="G35:I35"/>
    <mergeCell ref="A1:R1"/>
    <mergeCell ref="A2:R2"/>
    <mergeCell ref="A3:R3"/>
    <mergeCell ref="G6:I6"/>
    <mergeCell ref="G95:I95"/>
    <mergeCell ref="A61:R61"/>
    <mergeCell ref="A62:R62"/>
    <mergeCell ref="G65:I65"/>
    <mergeCell ref="A91:R91"/>
    <mergeCell ref="A92:R92"/>
  </mergeCells>
  <pageMargins left="0.7" right="0.7" top="0.75" bottom="0.75" header="0.3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170"/>
  <sheetViews>
    <sheetView workbookViewId="0">
      <selection activeCell="C12" sqref="C12"/>
    </sheetView>
  </sheetViews>
  <sheetFormatPr defaultRowHeight="13.8" x14ac:dyDescent="0.25"/>
  <cols>
    <col min="1" max="1" width="5.8984375" customWidth="1"/>
    <col min="2" max="2" width="26.19921875" customWidth="1"/>
    <col min="3" max="3" width="20.296875" customWidth="1"/>
    <col min="4" max="4" width="9.69921875" customWidth="1"/>
    <col min="5" max="5" width="8" customWidth="1"/>
    <col min="7" max="7" width="3.796875" customWidth="1"/>
    <col min="8" max="8" width="3.296875" customWidth="1"/>
    <col min="9" max="9" width="3.796875" customWidth="1"/>
    <col min="10" max="11" width="4.19921875" customWidth="1"/>
    <col min="12" max="12" width="4" customWidth="1"/>
    <col min="13" max="13" width="3.296875" customWidth="1"/>
    <col min="14" max="14" width="3.59765625" customWidth="1"/>
    <col min="15" max="15" width="3.796875" customWidth="1"/>
    <col min="16" max="16" width="3.69921875" customWidth="1"/>
    <col min="17" max="17" width="3.19921875" customWidth="1"/>
    <col min="18" max="18" width="3.3984375" customWidth="1"/>
  </cols>
  <sheetData>
    <row r="1" spans="1:18" ht="15.6" x14ac:dyDescent="0.3">
      <c r="A1" s="273" t="s">
        <v>13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</row>
    <row r="2" spans="1:18" ht="15.6" x14ac:dyDescent="0.3">
      <c r="A2" s="273" t="s">
        <v>248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3"/>
      <c r="Q2" s="273"/>
      <c r="R2" s="273"/>
    </row>
    <row r="3" spans="1:18" ht="15.6" x14ac:dyDescent="0.3">
      <c r="A3" s="273" t="s">
        <v>39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3"/>
      <c r="P3" s="273"/>
      <c r="Q3" s="273"/>
      <c r="R3" s="273"/>
    </row>
    <row r="4" spans="1:18" ht="17.399999999999999" x14ac:dyDescent="0.45">
      <c r="A4" s="39" t="s">
        <v>97</v>
      </c>
      <c r="B4" s="39"/>
      <c r="C4" s="40"/>
      <c r="D4" s="40"/>
      <c r="E4" s="41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2"/>
    </row>
    <row r="5" spans="1:18" ht="15.6" x14ac:dyDescent="0.3">
      <c r="A5" s="26"/>
      <c r="B5" s="25" t="s">
        <v>374</v>
      </c>
      <c r="C5" s="25"/>
      <c r="D5" s="63"/>
      <c r="E5" s="64"/>
      <c r="F5" s="26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5.6" x14ac:dyDescent="0.3">
      <c r="A6" s="26"/>
      <c r="B6" s="25"/>
      <c r="C6" s="25"/>
      <c r="D6" s="63"/>
      <c r="E6" s="64"/>
      <c r="F6" s="26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</row>
    <row r="7" spans="1:18" ht="15.6" x14ac:dyDescent="0.3">
      <c r="A7" s="32" t="s">
        <v>11</v>
      </c>
      <c r="B7" s="32" t="s">
        <v>14</v>
      </c>
      <c r="C7" s="32" t="s">
        <v>15</v>
      </c>
      <c r="D7" s="32" t="s">
        <v>6</v>
      </c>
      <c r="E7" s="32" t="s">
        <v>17</v>
      </c>
      <c r="F7" s="32" t="s">
        <v>35</v>
      </c>
      <c r="G7" s="270" t="s">
        <v>243</v>
      </c>
      <c r="H7" s="271"/>
      <c r="I7" s="272"/>
      <c r="J7" s="152" t="s">
        <v>250</v>
      </c>
      <c r="K7" s="153"/>
      <c r="L7" s="153"/>
      <c r="M7" s="153"/>
      <c r="N7" s="153"/>
      <c r="O7" s="153"/>
      <c r="P7" s="153"/>
      <c r="Q7" s="153"/>
      <c r="R7" s="154"/>
    </row>
    <row r="8" spans="1:18" ht="21" x14ac:dyDescent="0.3">
      <c r="A8" s="33" t="s">
        <v>12</v>
      </c>
      <c r="B8" s="33"/>
      <c r="C8" s="33" t="s">
        <v>16</v>
      </c>
      <c r="D8" s="33" t="s">
        <v>34</v>
      </c>
      <c r="E8" s="33" t="s">
        <v>2</v>
      </c>
      <c r="F8" s="33" t="s">
        <v>36</v>
      </c>
      <c r="G8" s="65" t="s">
        <v>18</v>
      </c>
      <c r="H8" s="66" t="s">
        <v>19</v>
      </c>
      <c r="I8" s="67" t="s">
        <v>20</v>
      </c>
      <c r="J8" s="68" t="s">
        <v>21</v>
      </c>
      <c r="K8" s="66" t="s">
        <v>22</v>
      </c>
      <c r="L8" s="68" t="s">
        <v>23</v>
      </c>
      <c r="M8" s="66" t="s">
        <v>24</v>
      </c>
      <c r="N8" s="68" t="s">
        <v>25</v>
      </c>
      <c r="O8" s="66" t="s">
        <v>26</v>
      </c>
      <c r="P8" s="68" t="s">
        <v>27</v>
      </c>
      <c r="Q8" s="66" t="s">
        <v>28</v>
      </c>
      <c r="R8" s="66" t="s">
        <v>29</v>
      </c>
    </row>
    <row r="9" spans="1:18" ht="15.6" x14ac:dyDescent="0.3">
      <c r="A9" s="76">
        <v>1</v>
      </c>
      <c r="B9" s="208" t="s">
        <v>104</v>
      </c>
      <c r="C9" s="108" t="s">
        <v>501</v>
      </c>
      <c r="D9" s="252">
        <v>15000</v>
      </c>
      <c r="E9" s="34" t="s">
        <v>47</v>
      </c>
      <c r="F9" s="15" t="s">
        <v>84</v>
      </c>
      <c r="G9" s="50"/>
      <c r="H9" s="14"/>
      <c r="I9" s="51"/>
      <c r="J9" s="52"/>
      <c r="K9" s="14"/>
      <c r="L9" s="52"/>
      <c r="M9" s="14"/>
      <c r="N9" s="52"/>
      <c r="O9" s="14"/>
      <c r="P9" s="52"/>
      <c r="Q9" s="14"/>
      <c r="R9" s="14"/>
    </row>
    <row r="10" spans="1:18" ht="15.6" x14ac:dyDescent="0.3">
      <c r="A10" s="93"/>
      <c r="B10" s="209"/>
      <c r="C10" s="109" t="s">
        <v>502</v>
      </c>
      <c r="D10" s="253"/>
      <c r="E10" s="21"/>
      <c r="F10" s="17"/>
      <c r="G10" s="54"/>
      <c r="H10" s="16"/>
      <c r="I10" s="55"/>
      <c r="J10" s="25"/>
      <c r="K10" s="16"/>
      <c r="L10" s="25"/>
      <c r="M10" s="16"/>
      <c r="N10" s="25"/>
      <c r="O10" s="16"/>
      <c r="P10" s="25"/>
      <c r="Q10" s="16"/>
      <c r="R10" s="16"/>
    </row>
    <row r="11" spans="1:18" ht="15.6" x14ac:dyDescent="0.3">
      <c r="A11" s="93"/>
      <c r="B11" s="200"/>
      <c r="C11" s="104"/>
      <c r="D11" s="253"/>
      <c r="E11" s="21"/>
      <c r="F11" s="17"/>
      <c r="G11" s="54"/>
      <c r="H11" s="16"/>
      <c r="I11" s="55"/>
      <c r="J11" s="25"/>
      <c r="K11" s="16"/>
      <c r="L11" s="25"/>
      <c r="M11" s="16"/>
      <c r="N11" s="25"/>
      <c r="O11" s="16"/>
      <c r="P11" s="25"/>
      <c r="Q11" s="16"/>
      <c r="R11" s="16"/>
    </row>
    <row r="12" spans="1:18" ht="15.6" x14ac:dyDescent="0.3">
      <c r="A12" s="20"/>
      <c r="B12" s="198"/>
      <c r="C12" s="82"/>
      <c r="D12" s="110"/>
      <c r="E12" s="22"/>
      <c r="F12" s="20"/>
      <c r="G12" s="57"/>
      <c r="H12" s="19"/>
      <c r="I12" s="36"/>
      <c r="J12" s="58"/>
      <c r="K12" s="19"/>
      <c r="L12" s="58"/>
      <c r="M12" s="19"/>
      <c r="N12" s="58"/>
      <c r="O12" s="19"/>
      <c r="P12" s="58"/>
      <c r="Q12" s="19"/>
      <c r="R12" s="19"/>
    </row>
    <row r="13" spans="1:18" ht="15.6" x14ac:dyDescent="0.3">
      <c r="A13" s="195">
        <v>2</v>
      </c>
      <c r="B13" s="201" t="s">
        <v>105</v>
      </c>
      <c r="C13" s="79" t="s">
        <v>107</v>
      </c>
      <c r="D13" s="102">
        <v>4000</v>
      </c>
      <c r="E13" s="79" t="s">
        <v>100</v>
      </c>
      <c r="F13" s="103" t="s">
        <v>84</v>
      </c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</row>
    <row r="14" spans="1:18" ht="15.6" x14ac:dyDescent="0.3">
      <c r="A14" s="115"/>
      <c r="B14" s="202"/>
      <c r="C14" s="104" t="s">
        <v>228</v>
      </c>
      <c r="D14" s="254"/>
      <c r="E14" s="100"/>
      <c r="F14" s="247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</row>
    <row r="15" spans="1:18" ht="15.6" x14ac:dyDescent="0.3">
      <c r="A15" s="195">
        <v>3</v>
      </c>
      <c r="B15" s="201" t="s">
        <v>106</v>
      </c>
      <c r="C15" s="79" t="s">
        <v>169</v>
      </c>
      <c r="D15" s="102">
        <v>1000000</v>
      </c>
      <c r="E15" s="79" t="s">
        <v>100</v>
      </c>
      <c r="F15" s="103" t="s">
        <v>84</v>
      </c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</row>
    <row r="16" spans="1:18" ht="15.6" x14ac:dyDescent="0.3">
      <c r="A16" s="215"/>
      <c r="B16" s="203"/>
      <c r="C16" s="82" t="s">
        <v>170</v>
      </c>
      <c r="D16" s="255"/>
      <c r="E16" s="81"/>
      <c r="F16" s="248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</row>
    <row r="17" spans="1:18" ht="15.6" x14ac:dyDescent="0.3">
      <c r="A17" s="195">
        <v>4</v>
      </c>
      <c r="B17" s="201" t="s">
        <v>227</v>
      </c>
      <c r="C17" s="79" t="s">
        <v>499</v>
      </c>
      <c r="D17" s="102">
        <v>10000</v>
      </c>
      <c r="E17" s="79" t="s">
        <v>100</v>
      </c>
      <c r="F17" s="103" t="s">
        <v>84</v>
      </c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</row>
    <row r="18" spans="1:18" ht="15.6" x14ac:dyDescent="0.3">
      <c r="A18" s="215"/>
      <c r="B18" s="203"/>
      <c r="C18" s="82" t="s">
        <v>500</v>
      </c>
      <c r="D18" s="255"/>
      <c r="E18" s="81"/>
      <c r="F18" s="248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</row>
    <row r="19" spans="1:18" ht="15.6" x14ac:dyDescent="0.3">
      <c r="A19" s="195">
        <v>5</v>
      </c>
      <c r="B19" s="201" t="s">
        <v>229</v>
      </c>
      <c r="C19" s="79" t="s">
        <v>497</v>
      </c>
      <c r="D19" s="102">
        <v>10000</v>
      </c>
      <c r="E19" s="79" t="s">
        <v>100</v>
      </c>
      <c r="F19" s="103" t="s">
        <v>84</v>
      </c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</row>
    <row r="20" spans="1:18" ht="15.6" x14ac:dyDescent="0.3">
      <c r="A20" s="82"/>
      <c r="B20" s="203" t="s">
        <v>230</v>
      </c>
      <c r="C20" s="82" t="s">
        <v>498</v>
      </c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</row>
    <row r="21" spans="1:18" ht="15" x14ac:dyDescent="0.25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</row>
    <row r="22" spans="1:18" ht="15.6" x14ac:dyDescent="0.3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136"/>
    </row>
    <row r="23" spans="1:18" ht="15.6" x14ac:dyDescent="0.3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136"/>
    </row>
    <row r="24" spans="1:18" ht="15.6" x14ac:dyDescent="0.3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136"/>
    </row>
    <row r="25" spans="1:18" ht="15.6" x14ac:dyDescent="0.3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136"/>
    </row>
    <row r="26" spans="1:18" ht="15.6" x14ac:dyDescent="0.3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136"/>
    </row>
    <row r="27" spans="1:18" ht="15.6" x14ac:dyDescent="0.3">
      <c r="A27" s="273"/>
      <c r="B27" s="273"/>
      <c r="C27" s="273"/>
      <c r="D27" s="273"/>
      <c r="E27" s="273"/>
      <c r="F27" s="273"/>
      <c r="G27" s="273"/>
      <c r="H27" s="273"/>
      <c r="I27" s="273"/>
      <c r="J27" s="273"/>
      <c r="K27" s="273"/>
      <c r="L27" s="273"/>
      <c r="M27" s="273"/>
      <c r="N27" s="273"/>
      <c r="O27" s="273"/>
      <c r="P27" s="273"/>
      <c r="Q27" s="273"/>
      <c r="R27" s="273"/>
    </row>
    <row r="28" spans="1:18" ht="15.6" x14ac:dyDescent="0.3">
      <c r="A28" s="273"/>
      <c r="B28" s="273"/>
      <c r="C28" s="273"/>
      <c r="D28" s="273"/>
      <c r="E28" s="273"/>
      <c r="F28" s="273"/>
      <c r="G28" s="273"/>
      <c r="H28" s="273"/>
      <c r="I28" s="273"/>
      <c r="J28" s="273"/>
      <c r="K28" s="273"/>
      <c r="L28" s="273"/>
      <c r="M28" s="273"/>
      <c r="N28" s="273"/>
      <c r="O28" s="273"/>
      <c r="P28" s="273"/>
      <c r="Q28" s="273"/>
      <c r="R28" s="273"/>
    </row>
    <row r="29" spans="1:18" ht="15.6" x14ac:dyDescent="0.3">
      <c r="A29" s="273"/>
      <c r="B29" s="273"/>
      <c r="C29" s="273"/>
      <c r="D29" s="273"/>
      <c r="E29" s="273"/>
      <c r="F29" s="273"/>
      <c r="G29" s="273"/>
      <c r="H29" s="273"/>
      <c r="I29" s="273"/>
      <c r="J29" s="273"/>
      <c r="K29" s="273"/>
      <c r="L29" s="273"/>
      <c r="M29" s="273"/>
      <c r="N29" s="273"/>
      <c r="O29" s="273"/>
      <c r="P29" s="273"/>
      <c r="Q29" s="273"/>
      <c r="R29" s="273"/>
    </row>
    <row r="30" spans="1:18" ht="15.6" x14ac:dyDescent="0.3">
      <c r="A30" s="273" t="s">
        <v>13</v>
      </c>
      <c r="B30" s="273"/>
      <c r="C30" s="273"/>
      <c r="D30" s="273"/>
      <c r="E30" s="273"/>
      <c r="F30" s="273"/>
      <c r="G30" s="273"/>
      <c r="H30" s="273"/>
      <c r="I30" s="273"/>
      <c r="J30" s="273"/>
      <c r="K30" s="273"/>
      <c r="L30" s="273"/>
      <c r="M30" s="273"/>
      <c r="N30" s="273"/>
      <c r="O30" s="273"/>
      <c r="P30" s="273"/>
      <c r="Q30" s="273"/>
      <c r="R30" s="273"/>
    </row>
    <row r="31" spans="1:18" ht="15.6" x14ac:dyDescent="0.3">
      <c r="A31" s="273" t="s">
        <v>248</v>
      </c>
      <c r="B31" s="273"/>
      <c r="C31" s="273"/>
      <c r="D31" s="273"/>
      <c r="E31" s="273"/>
      <c r="F31" s="273"/>
      <c r="G31" s="273"/>
      <c r="H31" s="273"/>
      <c r="I31" s="273"/>
      <c r="J31" s="273"/>
      <c r="K31" s="273"/>
      <c r="L31" s="273"/>
      <c r="M31" s="273"/>
      <c r="N31" s="273"/>
      <c r="O31" s="273"/>
      <c r="P31" s="273"/>
      <c r="Q31" s="273"/>
      <c r="R31" s="273"/>
    </row>
    <row r="32" spans="1:18" ht="15.6" x14ac:dyDescent="0.3">
      <c r="A32" s="273" t="s">
        <v>39</v>
      </c>
      <c r="B32" s="273"/>
      <c r="C32" s="273"/>
      <c r="D32" s="273"/>
      <c r="E32" s="273"/>
      <c r="F32" s="273"/>
      <c r="G32" s="273"/>
      <c r="H32" s="273"/>
      <c r="I32" s="273"/>
      <c r="J32" s="273"/>
      <c r="K32" s="273"/>
      <c r="L32" s="273"/>
      <c r="M32" s="273"/>
      <c r="N32" s="273"/>
      <c r="O32" s="273"/>
      <c r="P32" s="273"/>
      <c r="Q32" s="273"/>
      <c r="R32" s="273"/>
    </row>
    <row r="33" spans="1:18" ht="15.6" x14ac:dyDescent="0.3">
      <c r="A33" s="227" t="s">
        <v>447</v>
      </c>
      <c r="B33" s="227"/>
      <c r="C33" s="227"/>
      <c r="D33" s="227"/>
      <c r="E33" s="227"/>
      <c r="F33" s="227"/>
      <c r="G33" s="227"/>
      <c r="H33" s="227"/>
      <c r="I33" s="227"/>
      <c r="J33" s="227"/>
      <c r="K33" s="227"/>
      <c r="L33" s="227"/>
      <c r="M33" s="227"/>
      <c r="N33" s="227"/>
      <c r="O33" s="227"/>
      <c r="P33" s="227"/>
      <c r="Q33" s="227"/>
      <c r="R33" s="227"/>
    </row>
    <row r="34" spans="1:18" ht="15.6" x14ac:dyDescent="0.3">
      <c r="A34" s="26"/>
      <c r="B34" s="25" t="s">
        <v>375</v>
      </c>
      <c r="C34" s="25"/>
      <c r="D34" s="63"/>
      <c r="E34" s="64"/>
      <c r="F34" s="26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</row>
    <row r="35" spans="1:18" ht="15.6" x14ac:dyDescent="0.3">
      <c r="A35" s="32" t="s">
        <v>11</v>
      </c>
      <c r="B35" s="32" t="s">
        <v>14</v>
      </c>
      <c r="C35" s="32" t="s">
        <v>15</v>
      </c>
      <c r="D35" s="32" t="s">
        <v>6</v>
      </c>
      <c r="E35" s="32" t="s">
        <v>17</v>
      </c>
      <c r="F35" s="32" t="s">
        <v>35</v>
      </c>
      <c r="G35" s="270" t="s">
        <v>243</v>
      </c>
      <c r="H35" s="271"/>
      <c r="I35" s="272"/>
      <c r="J35" s="152" t="s">
        <v>250</v>
      </c>
      <c r="K35" s="153"/>
      <c r="L35" s="153"/>
      <c r="M35" s="153"/>
      <c r="N35" s="153"/>
      <c r="O35" s="153"/>
      <c r="P35" s="153"/>
      <c r="Q35" s="153"/>
      <c r="R35" s="154"/>
    </row>
    <row r="36" spans="1:18" ht="21" x14ac:dyDescent="0.3">
      <c r="A36" s="233" t="s">
        <v>12</v>
      </c>
      <c r="B36" s="233"/>
      <c r="C36" s="233" t="s">
        <v>16</v>
      </c>
      <c r="D36" s="233" t="s">
        <v>34</v>
      </c>
      <c r="E36" s="233" t="s">
        <v>2</v>
      </c>
      <c r="F36" s="233" t="s">
        <v>36</v>
      </c>
      <c r="G36" s="234" t="s">
        <v>18</v>
      </c>
      <c r="H36" s="235" t="s">
        <v>19</v>
      </c>
      <c r="I36" s="236" t="s">
        <v>20</v>
      </c>
      <c r="J36" s="237" t="s">
        <v>21</v>
      </c>
      <c r="K36" s="235" t="s">
        <v>22</v>
      </c>
      <c r="L36" s="237" t="s">
        <v>23</v>
      </c>
      <c r="M36" s="235" t="s">
        <v>24</v>
      </c>
      <c r="N36" s="237" t="s">
        <v>25</v>
      </c>
      <c r="O36" s="235" t="s">
        <v>26</v>
      </c>
      <c r="P36" s="237" t="s">
        <v>27</v>
      </c>
      <c r="Q36" s="235" t="s">
        <v>28</v>
      </c>
      <c r="R36" s="235" t="s">
        <v>29</v>
      </c>
    </row>
    <row r="37" spans="1:18" ht="15.6" x14ac:dyDescent="0.3">
      <c r="A37" s="238">
        <v>1</v>
      </c>
      <c r="B37" s="239" t="s">
        <v>101</v>
      </c>
      <c r="C37" s="54" t="s">
        <v>403</v>
      </c>
      <c r="D37" s="241">
        <v>87500</v>
      </c>
      <c r="E37" s="240" t="s">
        <v>98</v>
      </c>
      <c r="F37" s="249" t="s">
        <v>84</v>
      </c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</row>
    <row r="38" spans="1:18" ht="15.6" x14ac:dyDescent="0.3">
      <c r="A38" s="244"/>
      <c r="B38" s="245"/>
      <c r="C38" s="57" t="s">
        <v>404</v>
      </c>
      <c r="D38" s="246"/>
      <c r="E38" s="207"/>
      <c r="F38" s="250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</row>
    <row r="39" spans="1:18" ht="15.6" x14ac:dyDescent="0.3">
      <c r="A39" s="216">
        <v>2</v>
      </c>
      <c r="B39" s="202" t="s">
        <v>101</v>
      </c>
      <c r="C39" s="16" t="s">
        <v>405</v>
      </c>
      <c r="D39" s="119">
        <v>46100</v>
      </c>
      <c r="E39" s="104" t="s">
        <v>98</v>
      </c>
      <c r="F39" s="115" t="s">
        <v>84</v>
      </c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</row>
    <row r="40" spans="1:18" ht="15.6" x14ac:dyDescent="0.3">
      <c r="A40" s="217"/>
      <c r="B40" s="203"/>
      <c r="C40" s="19"/>
      <c r="D40" s="120"/>
      <c r="E40" s="82"/>
      <c r="F40" s="215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</row>
    <row r="41" spans="1:18" ht="15.6" x14ac:dyDescent="0.3">
      <c r="A41" s="216">
        <v>3</v>
      </c>
      <c r="B41" s="16" t="s">
        <v>406</v>
      </c>
      <c r="C41" s="16" t="s">
        <v>407</v>
      </c>
      <c r="D41" s="119">
        <v>8400</v>
      </c>
      <c r="E41" s="104" t="s">
        <v>100</v>
      </c>
      <c r="F41" s="115" t="s">
        <v>84</v>
      </c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</row>
    <row r="42" spans="1:18" ht="15.6" x14ac:dyDescent="0.3">
      <c r="A42" s="216"/>
      <c r="B42" s="16"/>
      <c r="C42" s="16"/>
      <c r="D42" s="119"/>
      <c r="E42" s="104"/>
      <c r="F42" s="251"/>
      <c r="G42" s="100"/>
      <c r="H42" s="100"/>
      <c r="I42" s="100"/>
      <c r="J42" s="100"/>
      <c r="K42" s="100"/>
      <c r="L42" s="100"/>
      <c r="M42" s="99"/>
      <c r="N42" s="100"/>
      <c r="O42" s="100"/>
      <c r="P42" s="99"/>
      <c r="Q42" s="100"/>
      <c r="R42" s="100"/>
    </row>
    <row r="43" spans="1:18" ht="15.6" x14ac:dyDescent="0.3">
      <c r="A43" s="195">
        <v>4</v>
      </c>
      <c r="B43" s="14" t="s">
        <v>398</v>
      </c>
      <c r="C43" s="14" t="s">
        <v>408</v>
      </c>
      <c r="D43" s="80">
        <v>22000</v>
      </c>
      <c r="E43" s="79" t="s">
        <v>98</v>
      </c>
      <c r="F43" s="103" t="s">
        <v>84</v>
      </c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</row>
    <row r="44" spans="1:18" ht="15.6" x14ac:dyDescent="0.3">
      <c r="A44" s="195">
        <v>5</v>
      </c>
      <c r="B44" s="14" t="s">
        <v>398</v>
      </c>
      <c r="C44" s="14" t="s">
        <v>247</v>
      </c>
      <c r="D44" s="80">
        <v>12600</v>
      </c>
      <c r="E44" s="79" t="s">
        <v>98</v>
      </c>
      <c r="F44" s="103" t="s">
        <v>84</v>
      </c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</row>
    <row r="45" spans="1:18" ht="15.6" x14ac:dyDescent="0.3">
      <c r="A45" s="195">
        <v>6</v>
      </c>
      <c r="B45" s="14" t="s">
        <v>398</v>
      </c>
      <c r="C45" s="14" t="s">
        <v>247</v>
      </c>
      <c r="D45" s="80">
        <v>4300</v>
      </c>
      <c r="E45" s="79" t="s">
        <v>98</v>
      </c>
      <c r="F45" s="103" t="s">
        <v>84</v>
      </c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</row>
    <row r="46" spans="1:18" ht="15.6" x14ac:dyDescent="0.3">
      <c r="A46" s="216"/>
      <c r="B46" s="16"/>
      <c r="C46" s="16" t="s">
        <v>409</v>
      </c>
      <c r="D46" s="119"/>
      <c r="E46" s="104"/>
      <c r="F46" s="104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</row>
    <row r="47" spans="1:18" ht="15.6" x14ac:dyDescent="0.3">
      <c r="A47" s="217"/>
      <c r="B47" s="19"/>
      <c r="C47" s="82"/>
      <c r="D47" s="120"/>
      <c r="E47" s="82"/>
      <c r="F47" s="82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</row>
    <row r="48" spans="1:18" ht="15.6" x14ac:dyDescent="0.3">
      <c r="A48" s="7"/>
      <c r="B48" s="7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</row>
    <row r="49" spans="1:18" ht="15.6" x14ac:dyDescent="0.3">
      <c r="A49" s="7"/>
      <c r="B49" s="7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</row>
    <row r="50" spans="1:18" ht="15.6" x14ac:dyDescent="0.3">
      <c r="A50" s="7"/>
      <c r="B50" s="7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</row>
    <row r="51" spans="1:18" ht="15.6" x14ac:dyDescent="0.3">
      <c r="A51" s="7"/>
      <c r="B51" s="7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</row>
    <row r="52" spans="1:18" ht="15.6" x14ac:dyDescent="0.3">
      <c r="A52" s="7"/>
      <c r="B52" s="7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</row>
    <row r="53" spans="1:18" ht="15.6" x14ac:dyDescent="0.3">
      <c r="A53" s="7"/>
      <c r="B53" s="7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</row>
    <row r="54" spans="1:18" ht="15.6" x14ac:dyDescent="0.3">
      <c r="A54" s="7"/>
      <c r="B54" s="7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</row>
    <row r="55" spans="1:18" ht="15.6" x14ac:dyDescent="0.3">
      <c r="A55" s="7"/>
      <c r="B55" s="7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6"/>
      <c r="R55" s="96"/>
    </row>
    <row r="56" spans="1:18" ht="15.6" x14ac:dyDescent="0.3">
      <c r="A56" s="7"/>
      <c r="B56" s="7"/>
      <c r="C56" s="96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</row>
    <row r="57" spans="1:18" ht="15.6" x14ac:dyDescent="0.3">
      <c r="A57" s="7"/>
      <c r="B57" s="7"/>
      <c r="C57" s="96"/>
      <c r="D57" s="96"/>
      <c r="E57" s="96"/>
      <c r="F57" s="96"/>
      <c r="G57" s="96"/>
      <c r="H57" s="96"/>
      <c r="I57" s="96"/>
      <c r="J57" s="96"/>
      <c r="K57" s="96"/>
      <c r="L57" s="96"/>
      <c r="M57" s="96"/>
      <c r="N57" s="96"/>
      <c r="O57" s="96"/>
      <c r="P57" s="96"/>
      <c r="Q57" s="96"/>
      <c r="R57" s="96"/>
    </row>
    <row r="58" spans="1:18" ht="15.6" x14ac:dyDescent="0.3">
      <c r="A58" s="7"/>
      <c r="B58" s="7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</row>
    <row r="59" spans="1:18" ht="15.6" x14ac:dyDescent="0.3">
      <c r="A59" s="7"/>
      <c r="B59" s="7"/>
      <c r="C59" s="96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</row>
    <row r="60" spans="1:18" ht="15.6" x14ac:dyDescent="0.3">
      <c r="A60" s="273" t="s">
        <v>13</v>
      </c>
      <c r="B60" s="273"/>
      <c r="C60" s="273"/>
      <c r="D60" s="273"/>
      <c r="E60" s="273"/>
      <c r="F60" s="273"/>
      <c r="G60" s="273"/>
      <c r="H60" s="273"/>
      <c r="I60" s="273"/>
      <c r="J60" s="273"/>
      <c r="K60" s="273"/>
      <c r="L60" s="273"/>
      <c r="M60" s="273"/>
      <c r="N60" s="273"/>
      <c r="O60" s="273"/>
      <c r="P60" s="273"/>
      <c r="Q60" s="273"/>
      <c r="R60" s="273"/>
    </row>
    <row r="61" spans="1:18" ht="15.6" x14ac:dyDescent="0.3">
      <c r="A61" s="273" t="s">
        <v>248</v>
      </c>
      <c r="B61" s="273"/>
      <c r="C61" s="273"/>
      <c r="D61" s="273"/>
      <c r="E61" s="273"/>
      <c r="F61" s="273"/>
      <c r="G61" s="273"/>
      <c r="H61" s="273"/>
      <c r="I61" s="273"/>
      <c r="J61" s="273"/>
      <c r="K61" s="273"/>
      <c r="L61" s="273"/>
      <c r="M61" s="273"/>
      <c r="N61" s="273"/>
      <c r="O61" s="273"/>
      <c r="P61" s="273"/>
      <c r="Q61" s="273"/>
      <c r="R61" s="273"/>
    </row>
    <row r="62" spans="1:18" ht="15.6" x14ac:dyDescent="0.3">
      <c r="A62" s="273" t="s">
        <v>39</v>
      </c>
      <c r="B62" s="273"/>
      <c r="C62" s="273"/>
      <c r="D62" s="273"/>
      <c r="E62" s="273"/>
      <c r="F62" s="273"/>
      <c r="G62" s="273"/>
      <c r="H62" s="273"/>
      <c r="I62" s="273"/>
      <c r="J62" s="273"/>
      <c r="K62" s="273"/>
      <c r="L62" s="273"/>
      <c r="M62" s="273"/>
      <c r="N62" s="273"/>
      <c r="O62" s="273"/>
      <c r="P62" s="273"/>
      <c r="Q62" s="273"/>
      <c r="R62" s="273"/>
    </row>
    <row r="63" spans="1:18" ht="15.6" x14ac:dyDescent="0.3">
      <c r="A63" s="7"/>
      <c r="B63" s="7"/>
      <c r="C63" s="7"/>
      <c r="D63" s="7"/>
      <c r="E63" s="7"/>
      <c r="F63" s="7"/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  <c r="R63" s="7"/>
    </row>
    <row r="64" spans="1:18" ht="17.399999999999999" x14ac:dyDescent="0.45">
      <c r="A64" s="39" t="s">
        <v>97</v>
      </c>
      <c r="B64" s="39"/>
      <c r="C64" s="40"/>
      <c r="D64" s="40"/>
      <c r="E64" s="41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2"/>
    </row>
    <row r="65" spans="1:18" ht="15.6" x14ac:dyDescent="0.3">
      <c r="A65" s="26"/>
      <c r="B65" s="25" t="s">
        <v>410</v>
      </c>
      <c r="C65" s="25"/>
      <c r="D65" s="63"/>
      <c r="E65" s="64"/>
      <c r="F65" s="26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</row>
    <row r="66" spans="1:18" ht="15.6" x14ac:dyDescent="0.3">
      <c r="A66" s="32" t="s">
        <v>11</v>
      </c>
      <c r="B66" s="32" t="s">
        <v>14</v>
      </c>
      <c r="C66" s="32" t="s">
        <v>15</v>
      </c>
      <c r="D66" s="32" t="s">
        <v>6</v>
      </c>
      <c r="E66" s="32" t="s">
        <v>17</v>
      </c>
      <c r="F66" s="32" t="s">
        <v>35</v>
      </c>
      <c r="G66" s="270" t="s">
        <v>243</v>
      </c>
      <c r="H66" s="271"/>
      <c r="I66" s="272"/>
      <c r="J66" s="152" t="s">
        <v>250</v>
      </c>
      <c r="K66" s="153"/>
      <c r="L66" s="153"/>
      <c r="M66" s="153"/>
      <c r="N66" s="153"/>
      <c r="O66" s="153"/>
      <c r="P66" s="153"/>
      <c r="Q66" s="153"/>
      <c r="R66" s="154"/>
    </row>
    <row r="67" spans="1:18" ht="21" x14ac:dyDescent="0.3">
      <c r="A67" s="33" t="s">
        <v>12</v>
      </c>
      <c r="B67" s="33"/>
      <c r="C67" s="33" t="s">
        <v>16</v>
      </c>
      <c r="D67" s="33" t="s">
        <v>34</v>
      </c>
      <c r="E67" s="33" t="s">
        <v>2</v>
      </c>
      <c r="F67" s="33" t="s">
        <v>36</v>
      </c>
      <c r="G67" s="65" t="s">
        <v>18</v>
      </c>
      <c r="H67" s="66" t="s">
        <v>19</v>
      </c>
      <c r="I67" s="67" t="s">
        <v>20</v>
      </c>
      <c r="J67" s="68" t="s">
        <v>21</v>
      </c>
      <c r="K67" s="66" t="s">
        <v>22</v>
      </c>
      <c r="L67" s="68" t="s">
        <v>23</v>
      </c>
      <c r="M67" s="66" t="s">
        <v>24</v>
      </c>
      <c r="N67" s="68" t="s">
        <v>25</v>
      </c>
      <c r="O67" s="66" t="s">
        <v>26</v>
      </c>
      <c r="P67" s="68" t="s">
        <v>27</v>
      </c>
      <c r="Q67" s="66" t="s">
        <v>28</v>
      </c>
      <c r="R67" s="66" t="s">
        <v>29</v>
      </c>
    </row>
    <row r="68" spans="1:18" ht="15.6" x14ac:dyDescent="0.3">
      <c r="A68" s="76">
        <v>1</v>
      </c>
      <c r="B68" s="208" t="s">
        <v>131</v>
      </c>
      <c r="C68" s="108" t="s">
        <v>172</v>
      </c>
      <c r="D68" s="37">
        <v>25000</v>
      </c>
      <c r="E68" s="34" t="s">
        <v>47</v>
      </c>
      <c r="F68" s="15" t="s">
        <v>84</v>
      </c>
      <c r="G68" s="50"/>
      <c r="H68" s="14"/>
      <c r="I68" s="51"/>
      <c r="J68" s="52"/>
      <c r="K68" s="14"/>
      <c r="L68" s="52"/>
      <c r="M68" s="14"/>
      <c r="N68" s="52"/>
      <c r="O68" s="14"/>
      <c r="P68" s="52"/>
      <c r="Q68" s="14"/>
      <c r="R68" s="14"/>
    </row>
    <row r="69" spans="1:18" ht="15.6" x14ac:dyDescent="0.3">
      <c r="A69" s="93"/>
      <c r="B69" s="209" t="s">
        <v>171</v>
      </c>
      <c r="C69" s="109"/>
      <c r="D69" s="97"/>
      <c r="E69" s="21"/>
      <c r="F69" s="17"/>
      <c r="G69" s="54"/>
      <c r="H69" s="16"/>
      <c r="I69" s="55"/>
      <c r="J69" s="25"/>
      <c r="K69" s="16"/>
      <c r="L69" s="25"/>
      <c r="M69" s="16"/>
      <c r="N69" s="25"/>
      <c r="O69" s="16"/>
      <c r="P69" s="25"/>
      <c r="Q69" s="16"/>
      <c r="R69" s="16"/>
    </row>
    <row r="70" spans="1:18" ht="15.6" x14ac:dyDescent="0.3">
      <c r="A70" s="93"/>
      <c r="B70" s="200"/>
      <c r="C70" s="104"/>
      <c r="D70" s="97"/>
      <c r="E70" s="21"/>
      <c r="F70" s="17"/>
      <c r="G70" s="54"/>
      <c r="H70" s="16"/>
      <c r="I70" s="55"/>
      <c r="J70" s="25"/>
      <c r="K70" s="16"/>
      <c r="L70" s="25"/>
      <c r="M70" s="16"/>
      <c r="N70" s="25"/>
      <c r="O70" s="16"/>
      <c r="P70" s="25"/>
      <c r="Q70" s="16"/>
      <c r="R70" s="16"/>
    </row>
    <row r="71" spans="1:18" ht="15.6" x14ac:dyDescent="0.3">
      <c r="A71" s="20"/>
      <c r="B71" s="198"/>
      <c r="C71" s="82"/>
      <c r="D71" s="110"/>
      <c r="E71" s="22"/>
      <c r="F71" s="20"/>
      <c r="G71" s="57"/>
      <c r="H71" s="19"/>
      <c r="I71" s="36"/>
      <c r="J71" s="58"/>
      <c r="K71" s="19"/>
      <c r="L71" s="58"/>
      <c r="M71" s="19"/>
      <c r="N71" s="58"/>
      <c r="O71" s="19"/>
      <c r="P71" s="58"/>
      <c r="Q71" s="19"/>
      <c r="R71" s="19"/>
    </row>
    <row r="72" spans="1:18" ht="15.6" x14ac:dyDescent="0.3">
      <c r="A72" s="7"/>
      <c r="B72" s="96"/>
      <c r="C72" s="7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6"/>
      <c r="R72" s="96"/>
    </row>
    <row r="73" spans="1:18" ht="15.6" x14ac:dyDescent="0.3">
      <c r="A73" s="7"/>
      <c r="B73" s="96"/>
      <c r="C73" s="7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6"/>
      <c r="P73" s="96"/>
      <c r="Q73" s="96"/>
      <c r="R73" s="96"/>
    </row>
    <row r="74" spans="1:18" ht="15.6" x14ac:dyDescent="0.3">
      <c r="A74" s="7"/>
      <c r="B74" s="96"/>
      <c r="C74" s="7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6"/>
      <c r="R74" s="96"/>
    </row>
    <row r="75" spans="1:18" ht="15.6" x14ac:dyDescent="0.3">
      <c r="A75" s="7"/>
      <c r="B75" s="96"/>
      <c r="C75" s="7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6"/>
      <c r="R75" s="96"/>
    </row>
    <row r="76" spans="1:18" ht="15.6" x14ac:dyDescent="0.3">
      <c r="A76" s="7"/>
      <c r="B76" s="96"/>
      <c r="C76" s="7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6"/>
      <c r="R76" s="96"/>
    </row>
    <row r="77" spans="1:18" ht="15.6" x14ac:dyDescent="0.3">
      <c r="A77" s="7"/>
      <c r="B77" s="96"/>
      <c r="C77" s="7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6"/>
      <c r="R77" s="96"/>
    </row>
    <row r="78" spans="1:18" ht="15.6" x14ac:dyDescent="0.3">
      <c r="A78" s="7"/>
      <c r="B78" s="96"/>
      <c r="C78" s="7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6"/>
      <c r="R78" s="96"/>
    </row>
    <row r="79" spans="1:18" ht="15.6" x14ac:dyDescent="0.3">
      <c r="A79" s="7"/>
      <c r="B79" s="96"/>
      <c r="C79" s="7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6"/>
      <c r="R79" s="96"/>
    </row>
    <row r="80" spans="1:18" ht="15.6" x14ac:dyDescent="0.3">
      <c r="A80" s="7"/>
      <c r="B80" s="96"/>
      <c r="C80" s="7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6"/>
      <c r="R80" s="96"/>
    </row>
    <row r="81" spans="1:18" ht="15.6" x14ac:dyDescent="0.3">
      <c r="A81" s="7"/>
      <c r="B81" s="96"/>
      <c r="C81" s="7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6"/>
      <c r="P81" s="96"/>
      <c r="Q81" s="96"/>
      <c r="R81" s="96"/>
    </row>
    <row r="82" spans="1:18" ht="15.6" x14ac:dyDescent="0.3">
      <c r="A82" s="7"/>
      <c r="B82" s="96"/>
      <c r="C82" s="7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6"/>
      <c r="P82" s="96"/>
      <c r="Q82" s="96"/>
      <c r="R82" s="96"/>
    </row>
    <row r="83" spans="1:18" ht="15.6" x14ac:dyDescent="0.3">
      <c r="A83" s="7"/>
      <c r="B83" s="96"/>
      <c r="C83" s="7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96"/>
      <c r="Q83" s="96"/>
      <c r="R83" s="96"/>
    </row>
    <row r="84" spans="1:18" ht="15.6" x14ac:dyDescent="0.3">
      <c r="A84" s="7"/>
      <c r="B84" s="96"/>
      <c r="C84" s="7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6"/>
      <c r="P84" s="96"/>
      <c r="Q84" s="96"/>
      <c r="R84" s="96"/>
    </row>
    <row r="85" spans="1:18" ht="15.6" x14ac:dyDescent="0.3">
      <c r="A85" s="7"/>
      <c r="B85" s="96"/>
      <c r="C85" s="7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6"/>
      <c r="P85" s="96"/>
      <c r="Q85" s="96"/>
      <c r="R85" s="96"/>
    </row>
    <row r="86" spans="1:18" ht="15.6" x14ac:dyDescent="0.3">
      <c r="A86" s="7"/>
      <c r="B86" s="96"/>
      <c r="C86" s="7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6"/>
      <c r="R86" s="96"/>
    </row>
    <row r="87" spans="1:18" ht="15.6" x14ac:dyDescent="0.3">
      <c r="A87" s="7"/>
      <c r="B87" s="96"/>
      <c r="C87" s="7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6"/>
      <c r="P87" s="96"/>
      <c r="Q87" s="96"/>
      <c r="R87" s="96"/>
    </row>
    <row r="88" spans="1:18" ht="15.6" x14ac:dyDescent="0.3">
      <c r="A88" s="7"/>
      <c r="B88" s="96"/>
      <c r="C88" s="7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6"/>
      <c r="P88" s="96"/>
      <c r="Q88" s="96"/>
      <c r="R88" s="96"/>
    </row>
    <row r="89" spans="1:18" ht="15.6" x14ac:dyDescent="0.3">
      <c r="A89" s="273" t="s">
        <v>13</v>
      </c>
      <c r="B89" s="273"/>
      <c r="C89" s="273"/>
      <c r="D89" s="273"/>
      <c r="E89" s="273"/>
      <c r="F89" s="273"/>
      <c r="G89" s="273"/>
      <c r="H89" s="273"/>
      <c r="I89" s="273"/>
      <c r="J89" s="273"/>
      <c r="K89" s="273"/>
      <c r="L89" s="273"/>
      <c r="M89" s="273"/>
      <c r="N89" s="273"/>
      <c r="O89" s="273"/>
      <c r="P89" s="273"/>
      <c r="Q89" s="273"/>
      <c r="R89" s="273"/>
    </row>
    <row r="90" spans="1:18" ht="15.6" x14ac:dyDescent="0.3">
      <c r="A90" s="273" t="s">
        <v>248</v>
      </c>
      <c r="B90" s="273"/>
      <c r="C90" s="273"/>
      <c r="D90" s="273"/>
      <c r="E90" s="273"/>
      <c r="F90" s="273"/>
      <c r="G90" s="273"/>
      <c r="H90" s="273"/>
      <c r="I90" s="273"/>
      <c r="J90" s="273"/>
      <c r="K90" s="273"/>
      <c r="L90" s="273"/>
      <c r="M90" s="273"/>
      <c r="N90" s="273"/>
      <c r="O90" s="273"/>
      <c r="P90" s="273"/>
      <c r="Q90" s="273"/>
      <c r="R90" s="273"/>
    </row>
    <row r="91" spans="1:18" ht="15.6" x14ac:dyDescent="0.3">
      <c r="A91" s="273" t="s">
        <v>39</v>
      </c>
      <c r="B91" s="273"/>
      <c r="C91" s="273"/>
      <c r="D91" s="273"/>
      <c r="E91" s="273"/>
      <c r="F91" s="273"/>
      <c r="G91" s="273"/>
      <c r="H91" s="273"/>
      <c r="I91" s="273"/>
      <c r="J91" s="273"/>
      <c r="K91" s="273"/>
      <c r="L91" s="273"/>
      <c r="M91" s="273"/>
      <c r="N91" s="273"/>
      <c r="O91" s="273"/>
      <c r="P91" s="273"/>
      <c r="Q91" s="273"/>
      <c r="R91" s="273"/>
    </row>
    <row r="92" spans="1:18" ht="15.6" x14ac:dyDescent="0.3">
      <c r="A92" s="7"/>
      <c r="B92" s="7"/>
      <c r="C92" s="7"/>
      <c r="D92" s="7"/>
      <c r="E92" s="7"/>
      <c r="F92" s="7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6"/>
      <c r="R92" s="7"/>
    </row>
    <row r="93" spans="1:18" ht="17.399999999999999" x14ac:dyDescent="0.45">
      <c r="A93" s="39" t="s">
        <v>97</v>
      </c>
      <c r="B93" s="39"/>
      <c r="C93" s="40"/>
      <c r="D93" s="40"/>
      <c r="E93" s="41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2"/>
    </row>
    <row r="94" spans="1:18" ht="15.6" x14ac:dyDescent="0.3">
      <c r="A94" s="26"/>
      <c r="B94" s="25" t="s">
        <v>411</v>
      </c>
      <c r="C94" s="25"/>
      <c r="D94" s="63"/>
      <c r="E94" s="64"/>
      <c r="F94" s="26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</row>
    <row r="95" spans="1:18" ht="15.6" x14ac:dyDescent="0.3">
      <c r="A95" s="32" t="s">
        <v>11</v>
      </c>
      <c r="B95" s="32" t="s">
        <v>14</v>
      </c>
      <c r="C95" s="32" t="s">
        <v>15</v>
      </c>
      <c r="D95" s="32" t="s">
        <v>6</v>
      </c>
      <c r="E95" s="32" t="s">
        <v>17</v>
      </c>
      <c r="F95" s="32" t="s">
        <v>35</v>
      </c>
      <c r="G95" s="270" t="s">
        <v>243</v>
      </c>
      <c r="H95" s="271"/>
      <c r="I95" s="272"/>
      <c r="J95" s="228" t="s">
        <v>250</v>
      </c>
      <c r="K95" s="229"/>
      <c r="L95" s="229"/>
      <c r="M95" s="229"/>
      <c r="N95" s="229"/>
      <c r="O95" s="229"/>
      <c r="P95" s="229"/>
      <c r="Q95" s="229"/>
      <c r="R95" s="230"/>
    </row>
    <row r="96" spans="1:18" ht="21" x14ac:dyDescent="0.3">
      <c r="A96" s="33" t="s">
        <v>12</v>
      </c>
      <c r="B96" s="33"/>
      <c r="C96" s="33" t="s">
        <v>16</v>
      </c>
      <c r="D96" s="33" t="s">
        <v>34</v>
      </c>
      <c r="E96" s="33" t="s">
        <v>2</v>
      </c>
      <c r="F96" s="33" t="s">
        <v>36</v>
      </c>
      <c r="G96" s="65" t="s">
        <v>18</v>
      </c>
      <c r="H96" s="66" t="s">
        <v>19</v>
      </c>
      <c r="I96" s="67" t="s">
        <v>20</v>
      </c>
      <c r="J96" s="68" t="s">
        <v>21</v>
      </c>
      <c r="K96" s="66" t="s">
        <v>22</v>
      </c>
      <c r="L96" s="68" t="s">
        <v>23</v>
      </c>
      <c r="M96" s="66" t="s">
        <v>24</v>
      </c>
      <c r="N96" s="68" t="s">
        <v>25</v>
      </c>
      <c r="O96" s="66" t="s">
        <v>26</v>
      </c>
      <c r="P96" s="68" t="s">
        <v>27</v>
      </c>
      <c r="Q96" s="66" t="s">
        <v>28</v>
      </c>
      <c r="R96" s="66" t="s">
        <v>29</v>
      </c>
    </row>
    <row r="97" spans="1:18" ht="15.6" x14ac:dyDescent="0.3">
      <c r="A97" s="76">
        <v>1</v>
      </c>
      <c r="B97" s="208" t="s">
        <v>412</v>
      </c>
      <c r="C97" s="108" t="s">
        <v>414</v>
      </c>
      <c r="D97" s="37">
        <v>20000</v>
      </c>
      <c r="E97" s="34" t="s">
        <v>47</v>
      </c>
      <c r="F97" s="15" t="s">
        <v>84</v>
      </c>
      <c r="G97" s="50"/>
      <c r="H97" s="14"/>
      <c r="I97" s="51"/>
      <c r="J97" s="52"/>
      <c r="K97" s="14"/>
      <c r="L97" s="52"/>
      <c r="M97" s="14"/>
      <c r="N97" s="52"/>
      <c r="O97" s="14"/>
      <c r="P97" s="52"/>
      <c r="Q97" s="14"/>
      <c r="R97" s="14"/>
    </row>
    <row r="98" spans="1:18" ht="15.6" x14ac:dyDescent="0.3">
      <c r="A98" s="93"/>
      <c r="B98" s="209" t="s">
        <v>413</v>
      </c>
      <c r="C98" s="109" t="s">
        <v>415</v>
      </c>
      <c r="D98" s="97"/>
      <c r="E98" s="21"/>
      <c r="F98" s="17"/>
      <c r="G98" s="54"/>
      <c r="H98" s="16"/>
      <c r="I98" s="55"/>
      <c r="J98" s="25"/>
      <c r="K98" s="16"/>
      <c r="L98" s="25"/>
      <c r="M98" s="16"/>
      <c r="N98" s="25"/>
      <c r="O98" s="16"/>
      <c r="P98" s="25"/>
      <c r="Q98" s="16"/>
      <c r="R98" s="16"/>
    </row>
    <row r="99" spans="1:18" ht="15.6" x14ac:dyDescent="0.3">
      <c r="A99" s="93"/>
      <c r="B99" s="200"/>
      <c r="C99" s="104"/>
      <c r="D99" s="97"/>
      <c r="E99" s="21"/>
      <c r="F99" s="17"/>
      <c r="G99" s="54"/>
      <c r="H99" s="16"/>
      <c r="I99" s="55"/>
      <c r="J99" s="25"/>
      <c r="K99" s="16"/>
      <c r="L99" s="25"/>
      <c r="M99" s="16"/>
      <c r="N99" s="25"/>
      <c r="O99" s="16"/>
      <c r="P99" s="25"/>
      <c r="Q99" s="16"/>
      <c r="R99" s="16"/>
    </row>
    <row r="100" spans="1:18" ht="15.6" x14ac:dyDescent="0.3">
      <c r="A100" s="20"/>
      <c r="B100" s="198"/>
      <c r="C100" s="82"/>
      <c r="D100" s="110"/>
      <c r="E100" s="22"/>
      <c r="F100" s="20"/>
      <c r="G100" s="57"/>
      <c r="H100" s="19"/>
      <c r="I100" s="36"/>
      <c r="J100" s="58"/>
      <c r="K100" s="19"/>
      <c r="L100" s="58"/>
      <c r="M100" s="19"/>
      <c r="N100" s="58"/>
      <c r="O100" s="19"/>
      <c r="P100" s="58"/>
      <c r="Q100" s="19"/>
      <c r="R100" s="19"/>
    </row>
    <row r="101" spans="1:18" ht="15.6" x14ac:dyDescent="0.3">
      <c r="A101" s="7"/>
      <c r="B101" s="96"/>
      <c r="C101" s="7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96"/>
      <c r="P101" s="96"/>
      <c r="Q101" s="96"/>
      <c r="R101" s="96"/>
    </row>
    <row r="120" spans="1:18" ht="15.6" x14ac:dyDescent="0.3">
      <c r="A120" s="273" t="s">
        <v>13</v>
      </c>
      <c r="B120" s="273"/>
      <c r="C120" s="273"/>
      <c r="D120" s="273"/>
      <c r="E120" s="273"/>
      <c r="F120" s="273"/>
      <c r="G120" s="273"/>
      <c r="H120" s="273"/>
      <c r="I120" s="273"/>
      <c r="J120" s="273"/>
      <c r="K120" s="273"/>
      <c r="L120" s="273"/>
      <c r="M120" s="273"/>
      <c r="N120" s="273"/>
      <c r="O120" s="273"/>
      <c r="P120" s="273"/>
      <c r="Q120" s="273"/>
      <c r="R120" s="273"/>
    </row>
    <row r="121" spans="1:18" ht="15.6" x14ac:dyDescent="0.3">
      <c r="A121" s="273" t="s">
        <v>248</v>
      </c>
      <c r="B121" s="273"/>
      <c r="C121" s="273"/>
      <c r="D121" s="273"/>
      <c r="E121" s="273"/>
      <c r="F121" s="273"/>
      <c r="G121" s="273"/>
      <c r="H121" s="273"/>
      <c r="I121" s="273"/>
      <c r="J121" s="273"/>
      <c r="K121" s="273"/>
      <c r="L121" s="273"/>
      <c r="M121" s="273"/>
      <c r="N121" s="273"/>
      <c r="O121" s="273"/>
      <c r="P121" s="273"/>
      <c r="Q121" s="273"/>
      <c r="R121" s="273"/>
    </row>
    <row r="122" spans="1:18" ht="15.6" x14ac:dyDescent="0.3">
      <c r="A122" s="273" t="s">
        <v>39</v>
      </c>
      <c r="B122" s="273"/>
      <c r="C122" s="273"/>
      <c r="D122" s="273"/>
      <c r="E122" s="273"/>
      <c r="F122" s="273"/>
      <c r="G122" s="273"/>
      <c r="H122" s="273"/>
      <c r="I122" s="273"/>
      <c r="J122" s="273"/>
      <c r="K122" s="273"/>
      <c r="L122" s="273"/>
      <c r="M122" s="273"/>
      <c r="N122" s="273"/>
      <c r="O122" s="273"/>
      <c r="P122" s="273"/>
      <c r="Q122" s="273"/>
      <c r="R122" s="273"/>
    </row>
    <row r="123" spans="1:18" ht="15.6" x14ac:dyDescent="0.3">
      <c r="A123" s="7"/>
      <c r="B123" s="7"/>
      <c r="C123" s="7"/>
      <c r="D123" s="7"/>
      <c r="E123" s="7"/>
      <c r="F123" s="7"/>
      <c r="G123" s="96"/>
      <c r="H123" s="96"/>
      <c r="I123" s="96"/>
      <c r="J123" s="96"/>
      <c r="K123" s="96"/>
      <c r="L123" s="96"/>
      <c r="M123" s="96"/>
      <c r="N123" s="96"/>
      <c r="O123" s="96"/>
      <c r="P123" s="96"/>
      <c r="Q123" s="96"/>
      <c r="R123" s="7"/>
    </row>
    <row r="124" spans="1:18" ht="17.399999999999999" x14ac:dyDescent="0.45">
      <c r="A124" s="39" t="s">
        <v>97</v>
      </c>
      <c r="B124" s="39"/>
      <c r="C124" s="40"/>
      <c r="D124" s="40"/>
      <c r="E124" s="41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2"/>
    </row>
    <row r="125" spans="1:18" ht="15.6" x14ac:dyDescent="0.3">
      <c r="A125" s="26"/>
      <c r="B125" s="25" t="s">
        <v>411</v>
      </c>
      <c r="C125" s="25"/>
      <c r="D125" s="63"/>
      <c r="E125" s="64"/>
      <c r="F125" s="26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</row>
    <row r="126" spans="1:18" ht="15.6" x14ac:dyDescent="0.3">
      <c r="A126" s="32" t="s">
        <v>11</v>
      </c>
      <c r="B126" s="32" t="s">
        <v>14</v>
      </c>
      <c r="C126" s="32" t="s">
        <v>15</v>
      </c>
      <c r="D126" s="32" t="s">
        <v>6</v>
      </c>
      <c r="E126" s="32" t="s">
        <v>17</v>
      </c>
      <c r="F126" s="32" t="s">
        <v>35</v>
      </c>
      <c r="G126" s="270" t="s">
        <v>243</v>
      </c>
      <c r="H126" s="271"/>
      <c r="I126" s="272"/>
      <c r="J126" s="228" t="s">
        <v>250</v>
      </c>
      <c r="K126" s="229"/>
      <c r="L126" s="229"/>
      <c r="M126" s="229"/>
      <c r="N126" s="229"/>
      <c r="O126" s="229"/>
      <c r="P126" s="229"/>
      <c r="Q126" s="229"/>
      <c r="R126" s="230"/>
    </row>
    <row r="127" spans="1:18" ht="21" x14ac:dyDescent="0.3">
      <c r="A127" s="33" t="s">
        <v>12</v>
      </c>
      <c r="B127" s="33"/>
      <c r="C127" s="33" t="s">
        <v>16</v>
      </c>
      <c r="D127" s="33" t="s">
        <v>34</v>
      </c>
      <c r="E127" s="33" t="s">
        <v>2</v>
      </c>
      <c r="F127" s="33" t="s">
        <v>36</v>
      </c>
      <c r="G127" s="65" t="s">
        <v>18</v>
      </c>
      <c r="H127" s="66" t="s">
        <v>19</v>
      </c>
      <c r="I127" s="67" t="s">
        <v>20</v>
      </c>
      <c r="J127" s="68" t="s">
        <v>21</v>
      </c>
      <c r="K127" s="66" t="s">
        <v>22</v>
      </c>
      <c r="L127" s="68" t="s">
        <v>23</v>
      </c>
      <c r="M127" s="66" t="s">
        <v>24</v>
      </c>
      <c r="N127" s="68" t="s">
        <v>25</v>
      </c>
      <c r="O127" s="66" t="s">
        <v>26</v>
      </c>
      <c r="P127" s="68" t="s">
        <v>27</v>
      </c>
      <c r="Q127" s="66" t="s">
        <v>28</v>
      </c>
      <c r="R127" s="66" t="s">
        <v>29</v>
      </c>
    </row>
    <row r="128" spans="1:18" ht="15.6" x14ac:dyDescent="0.3">
      <c r="A128" s="76">
        <v>1</v>
      </c>
      <c r="B128" s="208" t="s">
        <v>101</v>
      </c>
      <c r="C128" s="108" t="s">
        <v>416</v>
      </c>
      <c r="D128" s="37">
        <v>4000</v>
      </c>
      <c r="E128" s="34" t="s">
        <v>100</v>
      </c>
      <c r="F128" s="15" t="s">
        <v>84</v>
      </c>
      <c r="G128" s="50"/>
      <c r="H128" s="14"/>
      <c r="I128" s="51"/>
      <c r="J128" s="52"/>
      <c r="K128" s="14"/>
      <c r="L128" s="52"/>
      <c r="M128" s="14"/>
      <c r="N128" s="52"/>
      <c r="O128" s="14"/>
      <c r="P128" s="52"/>
      <c r="Q128" s="14"/>
      <c r="R128" s="14"/>
    </row>
    <row r="129" spans="1:18" ht="15.6" x14ac:dyDescent="0.3">
      <c r="A129" s="93"/>
      <c r="B129" s="209"/>
      <c r="C129" s="109" t="s">
        <v>417</v>
      </c>
      <c r="D129" s="97"/>
      <c r="E129" s="21"/>
      <c r="F129" s="17"/>
      <c r="G129" s="54"/>
      <c r="H129" s="16"/>
      <c r="I129" s="55"/>
      <c r="J129" s="25"/>
      <c r="K129" s="16"/>
      <c r="L129" s="25"/>
      <c r="M129" s="16"/>
      <c r="N129" s="25"/>
      <c r="O129" s="16"/>
      <c r="P129" s="25"/>
      <c r="Q129" s="16"/>
      <c r="R129" s="16"/>
    </row>
    <row r="130" spans="1:18" ht="15.6" x14ac:dyDescent="0.3">
      <c r="A130" s="93"/>
      <c r="B130" s="200"/>
      <c r="C130" s="104"/>
      <c r="D130" s="97"/>
      <c r="E130" s="21"/>
      <c r="F130" s="17"/>
      <c r="G130" s="54"/>
      <c r="H130" s="16"/>
      <c r="I130" s="55"/>
      <c r="J130" s="25"/>
      <c r="K130" s="16"/>
      <c r="L130" s="25"/>
      <c r="M130" s="16"/>
      <c r="N130" s="25"/>
      <c r="O130" s="16"/>
      <c r="P130" s="25"/>
      <c r="Q130" s="16"/>
      <c r="R130" s="16"/>
    </row>
    <row r="131" spans="1:18" ht="15.6" x14ac:dyDescent="0.3">
      <c r="A131" s="20"/>
      <c r="B131" s="198"/>
      <c r="C131" s="82"/>
      <c r="D131" s="110"/>
      <c r="E131" s="22"/>
      <c r="F131" s="20"/>
      <c r="G131" s="57"/>
      <c r="H131" s="19"/>
      <c r="I131" s="36"/>
      <c r="J131" s="58"/>
      <c r="K131" s="19"/>
      <c r="L131" s="58"/>
      <c r="M131" s="19"/>
      <c r="N131" s="58"/>
      <c r="O131" s="19"/>
      <c r="P131" s="58"/>
      <c r="Q131" s="19"/>
      <c r="R131" s="19"/>
    </row>
    <row r="132" spans="1:18" ht="15.6" x14ac:dyDescent="0.3">
      <c r="A132" s="76">
        <v>2</v>
      </c>
      <c r="B132" s="208" t="s">
        <v>398</v>
      </c>
      <c r="C132" s="108" t="s">
        <v>418</v>
      </c>
      <c r="D132" s="37">
        <v>22000</v>
      </c>
      <c r="E132" s="34" t="s">
        <v>100</v>
      </c>
      <c r="F132" s="15" t="s">
        <v>84</v>
      </c>
      <c r="G132" s="50"/>
      <c r="H132" s="14"/>
      <c r="I132" s="51"/>
      <c r="J132" s="52"/>
      <c r="K132" s="14"/>
      <c r="L132" s="52"/>
      <c r="M132" s="14"/>
      <c r="N132" s="52"/>
      <c r="O132" s="14"/>
      <c r="P132" s="52"/>
      <c r="Q132" s="14"/>
      <c r="R132" s="14"/>
    </row>
    <row r="133" spans="1:18" ht="15.6" x14ac:dyDescent="0.3">
      <c r="A133" s="93"/>
      <c r="B133" s="209"/>
      <c r="C133" s="109" t="s">
        <v>103</v>
      </c>
      <c r="D133" s="97"/>
      <c r="E133" s="21"/>
      <c r="F133" s="17"/>
      <c r="G133" s="54"/>
      <c r="H133" s="16"/>
      <c r="I133" s="55"/>
      <c r="J133" s="25"/>
      <c r="K133" s="16"/>
      <c r="L133" s="25"/>
      <c r="M133" s="16"/>
      <c r="N133" s="25"/>
      <c r="O133" s="16"/>
      <c r="P133" s="25"/>
      <c r="Q133" s="16"/>
      <c r="R133" s="16"/>
    </row>
    <row r="134" spans="1:18" ht="15.6" x14ac:dyDescent="0.3">
      <c r="A134" s="93"/>
      <c r="B134" s="200"/>
      <c r="C134" s="104"/>
      <c r="D134" s="97"/>
      <c r="E134" s="21"/>
      <c r="F134" s="17"/>
      <c r="G134" s="54"/>
      <c r="H134" s="16"/>
      <c r="I134" s="55"/>
      <c r="J134" s="25"/>
      <c r="K134" s="16"/>
      <c r="L134" s="25"/>
      <c r="M134" s="16"/>
      <c r="N134" s="25"/>
      <c r="O134" s="16"/>
      <c r="P134" s="25"/>
      <c r="Q134" s="16"/>
      <c r="R134" s="16"/>
    </row>
    <row r="135" spans="1:18" ht="15.6" x14ac:dyDescent="0.3">
      <c r="A135" s="20"/>
      <c r="B135" s="198"/>
      <c r="C135" s="82"/>
      <c r="D135" s="110"/>
      <c r="E135" s="22"/>
      <c r="F135" s="20"/>
      <c r="G135" s="57"/>
      <c r="H135" s="19"/>
      <c r="I135" s="36"/>
      <c r="J135" s="58"/>
      <c r="K135" s="19"/>
      <c r="L135" s="58"/>
      <c r="M135" s="19"/>
      <c r="N135" s="58"/>
      <c r="O135" s="19"/>
      <c r="P135" s="58"/>
      <c r="Q135" s="19"/>
      <c r="R135" s="19"/>
    </row>
    <row r="136" spans="1:18" ht="15.6" x14ac:dyDescent="0.3">
      <c r="A136" s="76">
        <v>3</v>
      </c>
      <c r="B136" s="208" t="s">
        <v>398</v>
      </c>
      <c r="C136" s="108" t="s">
        <v>419</v>
      </c>
      <c r="D136" s="37">
        <v>15000</v>
      </c>
      <c r="E136" s="34" t="s">
        <v>100</v>
      </c>
      <c r="F136" s="15" t="s">
        <v>84</v>
      </c>
      <c r="G136" s="50"/>
      <c r="H136" s="14"/>
      <c r="I136" s="51"/>
      <c r="J136" s="52"/>
      <c r="K136" s="14"/>
      <c r="L136" s="52"/>
      <c r="M136" s="14"/>
      <c r="N136" s="52"/>
      <c r="O136" s="14"/>
      <c r="P136" s="52"/>
      <c r="Q136" s="14"/>
      <c r="R136" s="14"/>
    </row>
    <row r="137" spans="1:18" ht="15.6" x14ac:dyDescent="0.3">
      <c r="A137" s="93"/>
      <c r="B137" s="209"/>
      <c r="C137" s="109" t="s">
        <v>420</v>
      </c>
      <c r="D137" s="97"/>
      <c r="E137" s="21"/>
      <c r="F137" s="17"/>
      <c r="G137" s="54"/>
      <c r="H137" s="16"/>
      <c r="I137" s="55"/>
      <c r="J137" s="25"/>
      <c r="K137" s="16"/>
      <c r="L137" s="25"/>
      <c r="M137" s="16"/>
      <c r="N137" s="25"/>
      <c r="O137" s="16"/>
      <c r="P137" s="25"/>
      <c r="Q137" s="16"/>
      <c r="R137" s="16"/>
    </row>
    <row r="138" spans="1:18" ht="15.6" x14ac:dyDescent="0.3">
      <c r="A138" s="93"/>
      <c r="B138" s="200"/>
      <c r="C138" s="104"/>
      <c r="D138" s="97"/>
      <c r="E138" s="21"/>
      <c r="F138" s="17"/>
      <c r="G138" s="54"/>
      <c r="H138" s="16"/>
      <c r="I138" s="55"/>
      <c r="J138" s="25"/>
      <c r="K138" s="16"/>
      <c r="L138" s="25"/>
      <c r="M138" s="16"/>
      <c r="N138" s="25"/>
      <c r="O138" s="16"/>
      <c r="P138" s="25"/>
      <c r="Q138" s="16"/>
      <c r="R138" s="16"/>
    </row>
    <row r="139" spans="1:18" ht="15.6" x14ac:dyDescent="0.3">
      <c r="A139" s="20"/>
      <c r="B139" s="198"/>
      <c r="C139" s="82"/>
      <c r="D139" s="110"/>
      <c r="E139" s="22"/>
      <c r="F139" s="20"/>
      <c r="G139" s="57"/>
      <c r="H139" s="19"/>
      <c r="I139" s="36"/>
      <c r="J139" s="58"/>
      <c r="K139" s="19"/>
      <c r="L139" s="58"/>
      <c r="M139" s="19"/>
      <c r="N139" s="58"/>
      <c r="O139" s="19"/>
      <c r="P139" s="58"/>
      <c r="Q139" s="19"/>
      <c r="R139" s="19"/>
    </row>
    <row r="151" spans="1:18" ht="15.6" x14ac:dyDescent="0.3">
      <c r="A151" s="273" t="s">
        <v>13</v>
      </c>
      <c r="B151" s="273"/>
      <c r="C151" s="273"/>
      <c r="D151" s="273"/>
      <c r="E151" s="273"/>
      <c r="F151" s="273"/>
      <c r="G151" s="273"/>
      <c r="H151" s="273"/>
      <c r="I151" s="273"/>
      <c r="J151" s="273"/>
      <c r="K151" s="273"/>
      <c r="L151" s="273"/>
      <c r="M151" s="273"/>
      <c r="N151" s="273"/>
      <c r="O151" s="273"/>
      <c r="P151" s="273"/>
      <c r="Q151" s="273"/>
      <c r="R151" s="273"/>
    </row>
    <row r="152" spans="1:18" ht="15.6" x14ac:dyDescent="0.3">
      <c r="A152" s="273" t="s">
        <v>248</v>
      </c>
      <c r="B152" s="273"/>
      <c r="C152" s="273"/>
      <c r="D152" s="273"/>
      <c r="E152" s="273"/>
      <c r="F152" s="273"/>
      <c r="G152" s="273"/>
      <c r="H152" s="273"/>
      <c r="I152" s="273"/>
      <c r="J152" s="273"/>
      <c r="K152" s="273"/>
      <c r="L152" s="273"/>
      <c r="M152" s="273"/>
      <c r="N152" s="273"/>
      <c r="O152" s="273"/>
      <c r="P152" s="273"/>
      <c r="Q152" s="273"/>
      <c r="R152" s="273"/>
    </row>
    <row r="153" spans="1:18" ht="15.6" x14ac:dyDescent="0.3">
      <c r="A153" s="273" t="s">
        <v>39</v>
      </c>
      <c r="B153" s="273"/>
      <c r="C153" s="273"/>
      <c r="D153" s="273"/>
      <c r="E153" s="273"/>
      <c r="F153" s="273"/>
      <c r="G153" s="273"/>
      <c r="H153" s="273"/>
      <c r="I153" s="273"/>
      <c r="J153" s="273"/>
      <c r="K153" s="273"/>
      <c r="L153" s="273"/>
      <c r="M153" s="273"/>
      <c r="N153" s="273"/>
      <c r="O153" s="273"/>
      <c r="P153" s="273"/>
      <c r="Q153" s="273"/>
      <c r="R153" s="273"/>
    </row>
    <row r="154" spans="1:18" ht="15.6" x14ac:dyDescent="0.3">
      <c r="A154" s="7"/>
      <c r="B154" s="7"/>
      <c r="C154" s="7"/>
      <c r="D154" s="7"/>
      <c r="E154" s="7"/>
      <c r="F154" s="7"/>
      <c r="G154" s="96"/>
      <c r="H154" s="96"/>
      <c r="I154" s="96"/>
      <c r="J154" s="96"/>
      <c r="K154" s="96"/>
      <c r="L154" s="96"/>
      <c r="M154" s="96"/>
      <c r="N154" s="96"/>
      <c r="O154" s="96"/>
      <c r="P154" s="96"/>
      <c r="Q154" s="96"/>
      <c r="R154" s="7"/>
    </row>
    <row r="155" spans="1:18" ht="17.399999999999999" x14ac:dyDescent="0.45">
      <c r="A155" s="39" t="s">
        <v>97</v>
      </c>
      <c r="B155" s="39"/>
      <c r="C155" s="40"/>
      <c r="D155" s="40"/>
      <c r="E155" s="41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2"/>
    </row>
    <row r="156" spans="1:18" ht="15.6" x14ac:dyDescent="0.3">
      <c r="A156" s="26"/>
      <c r="B156" s="25" t="s">
        <v>423</v>
      </c>
      <c r="C156" s="25"/>
      <c r="D156" s="63"/>
      <c r="E156" s="64"/>
      <c r="F156" s="26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</row>
    <row r="157" spans="1:18" ht="15.6" x14ac:dyDescent="0.3">
      <c r="A157" s="32" t="s">
        <v>11</v>
      </c>
      <c r="B157" s="32" t="s">
        <v>14</v>
      </c>
      <c r="C157" s="32" t="s">
        <v>15</v>
      </c>
      <c r="D157" s="32" t="s">
        <v>6</v>
      </c>
      <c r="E157" s="32" t="s">
        <v>17</v>
      </c>
      <c r="F157" s="32" t="s">
        <v>35</v>
      </c>
      <c r="G157" s="270" t="s">
        <v>243</v>
      </c>
      <c r="H157" s="271"/>
      <c r="I157" s="272"/>
      <c r="J157" s="228" t="s">
        <v>250</v>
      </c>
      <c r="K157" s="229"/>
      <c r="L157" s="229"/>
      <c r="M157" s="229"/>
      <c r="N157" s="229"/>
      <c r="O157" s="229"/>
      <c r="P157" s="229"/>
      <c r="Q157" s="229"/>
      <c r="R157" s="230"/>
    </row>
    <row r="158" spans="1:18" ht="21" x14ac:dyDescent="0.3">
      <c r="A158" s="33" t="s">
        <v>12</v>
      </c>
      <c r="B158" s="33"/>
      <c r="C158" s="33" t="s">
        <v>16</v>
      </c>
      <c r="D158" s="33" t="s">
        <v>34</v>
      </c>
      <c r="E158" s="33" t="s">
        <v>2</v>
      </c>
      <c r="F158" s="33" t="s">
        <v>36</v>
      </c>
      <c r="G158" s="65" t="s">
        <v>18</v>
      </c>
      <c r="H158" s="66" t="s">
        <v>19</v>
      </c>
      <c r="I158" s="67" t="s">
        <v>20</v>
      </c>
      <c r="J158" s="68" t="s">
        <v>21</v>
      </c>
      <c r="K158" s="66" t="s">
        <v>22</v>
      </c>
      <c r="L158" s="68" t="s">
        <v>23</v>
      </c>
      <c r="M158" s="66" t="s">
        <v>24</v>
      </c>
      <c r="N158" s="68" t="s">
        <v>25</v>
      </c>
      <c r="O158" s="66" t="s">
        <v>26</v>
      </c>
      <c r="P158" s="68" t="s">
        <v>27</v>
      </c>
      <c r="Q158" s="66" t="s">
        <v>28</v>
      </c>
      <c r="R158" s="66" t="s">
        <v>29</v>
      </c>
    </row>
    <row r="159" spans="1:18" ht="15.6" x14ac:dyDescent="0.3">
      <c r="A159" s="76">
        <v>1</v>
      </c>
      <c r="B159" s="208" t="s">
        <v>101</v>
      </c>
      <c r="C159" s="108" t="s">
        <v>421</v>
      </c>
      <c r="D159" s="37">
        <v>9800</v>
      </c>
      <c r="E159" s="34" t="s">
        <v>100</v>
      </c>
      <c r="F159" s="15" t="s">
        <v>84</v>
      </c>
      <c r="G159" s="50"/>
      <c r="H159" s="14"/>
      <c r="I159" s="51"/>
      <c r="J159" s="52"/>
      <c r="K159" s="14"/>
      <c r="L159" s="52"/>
      <c r="M159" s="14"/>
      <c r="N159" s="52"/>
      <c r="O159" s="14"/>
      <c r="P159" s="52"/>
      <c r="Q159" s="14"/>
      <c r="R159" s="14"/>
    </row>
    <row r="160" spans="1:18" ht="15.6" x14ac:dyDescent="0.3">
      <c r="A160" s="93"/>
      <c r="B160" s="209"/>
      <c r="C160" s="109" t="s">
        <v>422</v>
      </c>
      <c r="D160" s="97"/>
      <c r="E160" s="21"/>
      <c r="F160" s="17"/>
      <c r="G160" s="54"/>
      <c r="H160" s="16"/>
      <c r="I160" s="55"/>
      <c r="J160" s="25"/>
      <c r="K160" s="16"/>
      <c r="L160" s="25"/>
      <c r="M160" s="16"/>
      <c r="N160" s="25"/>
      <c r="O160" s="16"/>
      <c r="P160" s="25"/>
      <c r="Q160" s="16"/>
      <c r="R160" s="16"/>
    </row>
    <row r="161" spans="1:18" ht="15.6" x14ac:dyDescent="0.3">
      <c r="A161" s="93"/>
      <c r="B161" s="200"/>
      <c r="C161" s="104"/>
      <c r="D161" s="97"/>
      <c r="E161" s="21"/>
      <c r="F161" s="17"/>
      <c r="G161" s="54"/>
      <c r="H161" s="16"/>
      <c r="I161" s="55"/>
      <c r="J161" s="25"/>
      <c r="K161" s="16"/>
      <c r="L161" s="25"/>
      <c r="M161" s="16"/>
      <c r="N161" s="25"/>
      <c r="O161" s="16"/>
      <c r="P161" s="25"/>
      <c r="Q161" s="16"/>
      <c r="R161" s="16"/>
    </row>
    <row r="162" spans="1:18" ht="15.6" x14ac:dyDescent="0.3">
      <c r="A162" s="20"/>
      <c r="B162" s="198"/>
      <c r="C162" s="82"/>
      <c r="D162" s="110"/>
      <c r="E162" s="22"/>
      <c r="F162" s="20"/>
      <c r="G162" s="57"/>
      <c r="H162" s="19"/>
      <c r="I162" s="36"/>
      <c r="J162" s="58"/>
      <c r="K162" s="19"/>
      <c r="L162" s="58"/>
      <c r="M162" s="19"/>
      <c r="N162" s="58"/>
      <c r="O162" s="19"/>
      <c r="P162" s="58"/>
      <c r="Q162" s="19"/>
      <c r="R162" s="19"/>
    </row>
    <row r="163" spans="1:18" ht="15.6" x14ac:dyDescent="0.3">
      <c r="A163" s="76">
        <v>2</v>
      </c>
      <c r="B163" s="208" t="s">
        <v>398</v>
      </c>
      <c r="C163" s="108" t="s">
        <v>424</v>
      </c>
      <c r="D163" s="37">
        <v>23000</v>
      </c>
      <c r="E163" s="34" t="s">
        <v>100</v>
      </c>
      <c r="F163" s="15" t="s">
        <v>84</v>
      </c>
      <c r="G163" s="50"/>
      <c r="H163" s="14"/>
      <c r="I163" s="51"/>
      <c r="J163" s="52"/>
      <c r="K163" s="14"/>
      <c r="L163" s="52"/>
      <c r="M163" s="14"/>
      <c r="N163" s="52"/>
      <c r="O163" s="14"/>
      <c r="P163" s="52"/>
      <c r="Q163" s="14"/>
      <c r="R163" s="14"/>
    </row>
    <row r="164" spans="1:18" ht="15.6" x14ac:dyDescent="0.3">
      <c r="A164" s="93"/>
      <c r="B164" s="209"/>
      <c r="C164" s="109" t="s">
        <v>425</v>
      </c>
      <c r="D164" s="97"/>
      <c r="E164" s="21"/>
      <c r="F164" s="17"/>
      <c r="G164" s="54"/>
      <c r="H164" s="16"/>
      <c r="I164" s="55"/>
      <c r="J164" s="25"/>
      <c r="K164" s="16"/>
      <c r="L164" s="25"/>
      <c r="M164" s="16"/>
      <c r="N164" s="25"/>
      <c r="O164" s="16"/>
      <c r="P164" s="25"/>
      <c r="Q164" s="16"/>
      <c r="R164" s="16"/>
    </row>
    <row r="165" spans="1:18" ht="15.6" x14ac:dyDescent="0.3">
      <c r="A165" s="93"/>
      <c r="B165" s="200"/>
      <c r="C165" s="104"/>
      <c r="D165" s="97"/>
      <c r="E165" s="21"/>
      <c r="F165" s="17"/>
      <c r="G165" s="54"/>
      <c r="H165" s="16"/>
      <c r="I165" s="55"/>
      <c r="J165" s="25"/>
      <c r="K165" s="16"/>
      <c r="L165" s="25"/>
      <c r="M165" s="16"/>
      <c r="N165" s="25"/>
      <c r="O165" s="16"/>
      <c r="P165" s="25"/>
      <c r="Q165" s="16"/>
      <c r="R165" s="16"/>
    </row>
    <row r="166" spans="1:18" ht="15.6" x14ac:dyDescent="0.3">
      <c r="A166" s="20"/>
      <c r="B166" s="198"/>
      <c r="C166" s="82"/>
      <c r="D166" s="110"/>
      <c r="E166" s="22"/>
      <c r="F166" s="20"/>
      <c r="G166" s="57"/>
      <c r="H166" s="19"/>
      <c r="I166" s="36"/>
      <c r="J166" s="58"/>
      <c r="K166" s="19"/>
      <c r="L166" s="58"/>
      <c r="M166" s="19"/>
      <c r="N166" s="58"/>
      <c r="O166" s="19"/>
      <c r="P166" s="58"/>
      <c r="Q166" s="19"/>
      <c r="R166" s="19"/>
    </row>
    <row r="167" spans="1:18" ht="15.6" x14ac:dyDescent="0.3">
      <c r="A167" s="76">
        <v>3</v>
      </c>
      <c r="B167" s="208" t="s">
        <v>398</v>
      </c>
      <c r="C167" s="108" t="s">
        <v>419</v>
      </c>
      <c r="D167" s="37">
        <v>10000</v>
      </c>
      <c r="E167" s="34" t="s">
        <v>100</v>
      </c>
      <c r="F167" s="15" t="s">
        <v>84</v>
      </c>
      <c r="G167" s="50"/>
      <c r="H167" s="14"/>
      <c r="I167" s="51"/>
      <c r="J167" s="52"/>
      <c r="K167" s="14"/>
      <c r="L167" s="52"/>
      <c r="M167" s="14"/>
      <c r="N167" s="52"/>
      <c r="O167" s="14"/>
      <c r="P167" s="52"/>
      <c r="Q167" s="14"/>
      <c r="R167" s="14"/>
    </row>
    <row r="168" spans="1:18" ht="15.6" x14ac:dyDescent="0.3">
      <c r="A168" s="93"/>
      <c r="B168" s="209"/>
      <c r="C168" s="109" t="s">
        <v>420</v>
      </c>
      <c r="D168" s="97"/>
      <c r="E168" s="21"/>
      <c r="F168" s="17"/>
      <c r="G168" s="54"/>
      <c r="H168" s="16"/>
      <c r="I168" s="55"/>
      <c r="J168" s="25"/>
      <c r="K168" s="16"/>
      <c r="L168" s="25"/>
      <c r="M168" s="16"/>
      <c r="N168" s="25"/>
      <c r="O168" s="16"/>
      <c r="P168" s="25"/>
      <c r="Q168" s="16"/>
      <c r="R168" s="16"/>
    </row>
    <row r="169" spans="1:18" ht="15.6" x14ac:dyDescent="0.3">
      <c r="A169" s="93"/>
      <c r="B169" s="200"/>
      <c r="C169" s="104"/>
      <c r="D169" s="97"/>
      <c r="E169" s="21"/>
      <c r="F169" s="17"/>
      <c r="G169" s="54"/>
      <c r="H169" s="16"/>
      <c r="I169" s="55"/>
      <c r="J169" s="25"/>
      <c r="K169" s="16"/>
      <c r="L169" s="25"/>
      <c r="M169" s="16"/>
      <c r="N169" s="25"/>
      <c r="O169" s="16"/>
      <c r="P169" s="25"/>
      <c r="Q169" s="16"/>
      <c r="R169" s="16"/>
    </row>
    <row r="170" spans="1:18" ht="15.6" x14ac:dyDescent="0.3">
      <c r="A170" s="20"/>
      <c r="B170" s="198"/>
      <c r="C170" s="82"/>
      <c r="D170" s="110"/>
      <c r="E170" s="22"/>
      <c r="F170" s="20"/>
      <c r="G170" s="57"/>
      <c r="H170" s="19"/>
      <c r="I170" s="36"/>
      <c r="J170" s="58"/>
      <c r="K170" s="19"/>
      <c r="L170" s="58"/>
      <c r="M170" s="19"/>
      <c r="N170" s="58"/>
      <c r="O170" s="19"/>
      <c r="P170" s="58"/>
      <c r="Q170" s="19"/>
      <c r="R170" s="19"/>
    </row>
  </sheetData>
  <mergeCells count="27">
    <mergeCell ref="A62:R62"/>
    <mergeCell ref="G66:I66"/>
    <mergeCell ref="A1:R1"/>
    <mergeCell ref="A2:R2"/>
    <mergeCell ref="A3:R3"/>
    <mergeCell ref="G7:I7"/>
    <mergeCell ref="G35:I35"/>
    <mergeCell ref="A27:R27"/>
    <mergeCell ref="A28:R28"/>
    <mergeCell ref="A29:R29"/>
    <mergeCell ref="A60:R60"/>
    <mergeCell ref="A61:R61"/>
    <mergeCell ref="A30:R30"/>
    <mergeCell ref="A31:R31"/>
    <mergeCell ref="A32:R32"/>
    <mergeCell ref="A89:R89"/>
    <mergeCell ref="A90:R90"/>
    <mergeCell ref="A91:R91"/>
    <mergeCell ref="G95:I95"/>
    <mergeCell ref="A120:R120"/>
    <mergeCell ref="A153:R153"/>
    <mergeCell ref="G157:I157"/>
    <mergeCell ref="A121:R121"/>
    <mergeCell ref="A122:R122"/>
    <mergeCell ref="G126:I126"/>
    <mergeCell ref="A151:R151"/>
    <mergeCell ref="A152:R152"/>
  </mergeCells>
  <pageMargins left="0.7" right="0.7" top="0.75" bottom="0.75" header="0.3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B0CCE-2243-47C3-A271-E3C5AA5D3414}">
  <dimension ref="A1:R73"/>
  <sheetViews>
    <sheetView topLeftCell="A19" workbookViewId="0">
      <selection activeCell="F34" sqref="F34"/>
    </sheetView>
  </sheetViews>
  <sheetFormatPr defaultRowHeight="13.8" x14ac:dyDescent="0.25"/>
  <cols>
    <col min="1" max="1" width="5.796875" customWidth="1"/>
    <col min="2" max="3" width="23.59765625" customWidth="1"/>
    <col min="4" max="4" width="8" customWidth="1"/>
    <col min="5" max="5" width="8.19921875" customWidth="1"/>
    <col min="6" max="6" width="8.5" customWidth="1"/>
    <col min="7" max="7" width="4.09765625" customWidth="1"/>
    <col min="8" max="9" width="3.796875" customWidth="1"/>
    <col min="10" max="10" width="3.69921875" customWidth="1"/>
    <col min="11" max="11" width="3.3984375" customWidth="1"/>
    <col min="12" max="12" width="3.8984375" customWidth="1"/>
    <col min="13" max="13" width="3.796875" customWidth="1"/>
    <col min="14" max="14" width="3.69921875" customWidth="1"/>
    <col min="15" max="15" width="3.8984375" customWidth="1"/>
    <col min="16" max="16" width="3.3984375" customWidth="1"/>
    <col min="17" max="17" width="3.59765625" customWidth="1"/>
    <col min="18" max="18" width="3.69921875" customWidth="1"/>
  </cols>
  <sheetData>
    <row r="1" spans="1:18" ht="15.6" x14ac:dyDescent="0.3">
      <c r="A1" s="273" t="s">
        <v>13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</row>
    <row r="2" spans="1:18" ht="15.6" x14ac:dyDescent="0.3">
      <c r="A2" s="273" t="s">
        <v>248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3"/>
      <c r="Q2" s="273"/>
      <c r="R2" s="273"/>
    </row>
    <row r="3" spans="1:18" ht="15.6" x14ac:dyDescent="0.3">
      <c r="A3" s="273" t="s">
        <v>39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3"/>
      <c r="P3" s="273"/>
      <c r="Q3" s="273"/>
      <c r="R3" s="273"/>
    </row>
    <row r="4" spans="1:18" ht="17.399999999999999" x14ac:dyDescent="0.45">
      <c r="A4" s="39" t="s">
        <v>40</v>
      </c>
      <c r="B4" s="39"/>
      <c r="C4" s="40"/>
      <c r="D4" s="40"/>
      <c r="E4" s="41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2"/>
    </row>
    <row r="5" spans="1:18" ht="15.6" x14ac:dyDescent="0.3">
      <c r="A5" s="26"/>
      <c r="B5" s="25" t="s">
        <v>379</v>
      </c>
      <c r="C5" s="25"/>
      <c r="D5" s="63"/>
      <c r="E5" s="64"/>
      <c r="F5" s="26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5.6" x14ac:dyDescent="0.3">
      <c r="A6" s="26"/>
      <c r="B6" s="25"/>
      <c r="C6" s="25"/>
      <c r="D6" s="63"/>
      <c r="E6" s="64"/>
      <c r="F6" s="26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</row>
    <row r="7" spans="1:18" ht="15.6" x14ac:dyDescent="0.3">
      <c r="A7" s="32" t="s">
        <v>11</v>
      </c>
      <c r="B7" s="32" t="s">
        <v>14</v>
      </c>
      <c r="C7" s="32" t="s">
        <v>15</v>
      </c>
      <c r="D7" s="32" t="s">
        <v>6</v>
      </c>
      <c r="E7" s="32" t="s">
        <v>17</v>
      </c>
      <c r="F7" s="32" t="s">
        <v>35</v>
      </c>
      <c r="G7" s="270" t="s">
        <v>243</v>
      </c>
      <c r="H7" s="271"/>
      <c r="I7" s="272"/>
      <c r="J7" s="223" t="s">
        <v>250</v>
      </c>
      <c r="K7" s="224"/>
      <c r="L7" s="224"/>
      <c r="M7" s="224"/>
      <c r="N7" s="224"/>
      <c r="O7" s="224"/>
      <c r="P7" s="224"/>
      <c r="Q7" s="224"/>
      <c r="R7" s="225"/>
    </row>
    <row r="8" spans="1:18" ht="21" x14ac:dyDescent="0.3">
      <c r="A8" s="33" t="s">
        <v>12</v>
      </c>
      <c r="B8" s="33"/>
      <c r="C8" s="33" t="s">
        <v>16</v>
      </c>
      <c r="D8" s="33" t="s">
        <v>34</v>
      </c>
      <c r="E8" s="33" t="s">
        <v>2</v>
      </c>
      <c r="F8" s="33" t="s">
        <v>36</v>
      </c>
      <c r="G8" s="65" t="s">
        <v>18</v>
      </c>
      <c r="H8" s="66" t="s">
        <v>19</v>
      </c>
      <c r="I8" s="67" t="s">
        <v>20</v>
      </c>
      <c r="J8" s="68" t="s">
        <v>21</v>
      </c>
      <c r="K8" s="66" t="s">
        <v>22</v>
      </c>
      <c r="L8" s="68" t="s">
        <v>23</v>
      </c>
      <c r="M8" s="66" t="s">
        <v>24</v>
      </c>
      <c r="N8" s="68" t="s">
        <v>25</v>
      </c>
      <c r="O8" s="66" t="s">
        <v>26</v>
      </c>
      <c r="P8" s="68" t="s">
        <v>27</v>
      </c>
      <c r="Q8" s="66" t="s">
        <v>28</v>
      </c>
      <c r="R8" s="66" t="s">
        <v>29</v>
      </c>
    </row>
    <row r="9" spans="1:18" ht="15.6" x14ac:dyDescent="0.3">
      <c r="A9" s="76">
        <v>1</v>
      </c>
      <c r="B9" s="199" t="s">
        <v>380</v>
      </c>
      <c r="C9" s="14" t="s">
        <v>381</v>
      </c>
      <c r="D9" s="49">
        <v>5000</v>
      </c>
      <c r="E9" s="34" t="s">
        <v>98</v>
      </c>
      <c r="F9" s="83" t="s">
        <v>84</v>
      </c>
      <c r="G9" s="50"/>
      <c r="H9" s="14"/>
      <c r="I9" s="51"/>
      <c r="J9" s="14"/>
      <c r="K9" s="14"/>
      <c r="L9" s="14"/>
      <c r="M9" s="14"/>
      <c r="N9" s="14"/>
      <c r="O9" s="14"/>
      <c r="P9" s="14"/>
      <c r="Q9" s="14"/>
      <c r="R9" s="14"/>
    </row>
    <row r="10" spans="1:18" ht="15.6" x14ac:dyDescent="0.3">
      <c r="A10" s="93"/>
      <c r="B10" s="200"/>
      <c r="C10" s="16"/>
      <c r="D10" s="142"/>
      <c r="E10" s="21"/>
      <c r="F10" s="85"/>
      <c r="G10" s="54"/>
      <c r="H10" s="16"/>
      <c r="I10" s="55"/>
      <c r="J10" s="16"/>
      <c r="K10" s="16"/>
      <c r="L10" s="16"/>
      <c r="M10" s="16"/>
      <c r="N10" s="16"/>
      <c r="O10" s="16"/>
      <c r="P10" s="16"/>
      <c r="Q10" s="16"/>
      <c r="R10" s="16"/>
    </row>
    <row r="11" spans="1:18" ht="15.6" x14ac:dyDescent="0.3">
      <c r="A11" s="20"/>
      <c r="B11" s="198"/>
      <c r="C11" s="19"/>
      <c r="D11" s="139"/>
      <c r="E11" s="22"/>
      <c r="F11" s="20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</row>
    <row r="12" spans="1:18" ht="15.6" x14ac:dyDescent="0.3">
      <c r="A12" s="26"/>
      <c r="B12" s="213"/>
      <c r="C12" s="25"/>
      <c r="D12" s="242"/>
      <c r="E12" s="64"/>
      <c r="F12" s="26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</row>
    <row r="13" spans="1:18" ht="15.6" x14ac:dyDescent="0.3">
      <c r="A13" s="26"/>
      <c r="B13" s="213"/>
      <c r="C13" s="25"/>
      <c r="D13" s="242"/>
      <c r="E13" s="64"/>
      <c r="F13" s="26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</row>
    <row r="14" spans="1:18" ht="15.6" x14ac:dyDescent="0.3">
      <c r="A14" s="26"/>
      <c r="B14" s="213"/>
      <c r="C14" s="25"/>
      <c r="D14" s="242"/>
      <c r="E14" s="64"/>
      <c r="F14" s="26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</row>
    <row r="15" spans="1:18" ht="15.6" x14ac:dyDescent="0.3">
      <c r="A15" s="26"/>
      <c r="B15" s="213"/>
      <c r="C15" s="25"/>
      <c r="D15" s="242"/>
      <c r="E15" s="64"/>
      <c r="F15" s="26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</row>
    <row r="16" spans="1:18" ht="15.6" x14ac:dyDescent="0.3">
      <c r="A16" s="26"/>
      <c r="B16" s="213"/>
      <c r="C16" s="25"/>
      <c r="D16" s="242"/>
      <c r="E16" s="64"/>
      <c r="F16" s="26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</row>
    <row r="17" spans="1:18" ht="15.6" x14ac:dyDescent="0.3">
      <c r="A17" s="26"/>
      <c r="B17" s="213"/>
      <c r="C17" s="25"/>
      <c r="D17" s="242"/>
      <c r="E17" s="64"/>
      <c r="F17" s="26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</row>
    <row r="18" spans="1:18" ht="15.6" x14ac:dyDescent="0.3">
      <c r="A18" s="26"/>
      <c r="B18" s="213"/>
      <c r="C18" s="25"/>
      <c r="D18" s="242"/>
      <c r="E18" s="64"/>
      <c r="F18" s="26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</row>
    <row r="19" spans="1:18" ht="15.6" x14ac:dyDescent="0.3">
      <c r="A19" s="26"/>
      <c r="B19" s="213"/>
      <c r="C19" s="25"/>
      <c r="D19" s="242"/>
      <c r="E19" s="64"/>
      <c r="F19" s="26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</row>
    <row r="20" spans="1:18" ht="15.6" x14ac:dyDescent="0.3">
      <c r="A20" s="26"/>
      <c r="B20" s="213"/>
      <c r="C20" s="25" t="s">
        <v>30</v>
      </c>
      <c r="D20" s="242"/>
      <c r="E20" s="64"/>
      <c r="F20" s="26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</row>
    <row r="21" spans="1:18" ht="15.6" x14ac:dyDescent="0.3">
      <c r="A21" s="26"/>
      <c r="B21" s="213"/>
      <c r="C21" s="25"/>
      <c r="D21" s="242"/>
      <c r="E21" s="64"/>
      <c r="F21" s="26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</row>
    <row r="22" spans="1:18" ht="15.6" x14ac:dyDescent="0.3">
      <c r="A22" s="26"/>
      <c r="B22" s="213"/>
      <c r="C22" s="25"/>
      <c r="D22" s="242"/>
      <c r="E22" s="64"/>
      <c r="F22" s="26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</row>
    <row r="23" spans="1:18" ht="15.6" x14ac:dyDescent="0.3">
      <c r="A23" s="26"/>
      <c r="B23" s="213"/>
      <c r="C23" s="25"/>
      <c r="D23" s="242"/>
      <c r="E23" s="64"/>
      <c r="F23" s="26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</row>
    <row r="24" spans="1:18" ht="15.6" x14ac:dyDescent="0.3">
      <c r="A24" s="26"/>
      <c r="B24" s="213"/>
      <c r="C24" s="25"/>
      <c r="D24" s="242"/>
      <c r="E24" s="64"/>
      <c r="F24" s="26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</row>
    <row r="25" spans="1:18" ht="15.6" x14ac:dyDescent="0.3">
      <c r="A25" s="26"/>
      <c r="B25" s="213"/>
      <c r="C25" s="25"/>
      <c r="D25" s="242"/>
      <c r="E25" s="64"/>
      <c r="F25" s="26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</row>
    <row r="26" spans="1:18" ht="15.6" x14ac:dyDescent="0.3">
      <c r="A26" s="26"/>
      <c r="B26" s="213"/>
      <c r="C26" s="25"/>
      <c r="D26" s="242"/>
      <c r="E26" s="64"/>
      <c r="F26" s="26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</row>
    <row r="27" spans="1:18" ht="15.6" x14ac:dyDescent="0.3">
      <c r="A27" s="26"/>
      <c r="B27" s="213"/>
      <c r="C27" s="25"/>
      <c r="D27" s="242"/>
      <c r="E27" s="64"/>
      <c r="F27" s="26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</row>
    <row r="28" spans="1:18" ht="15.6" x14ac:dyDescent="0.3">
      <c r="A28" s="26"/>
      <c r="B28" s="213"/>
      <c r="C28" s="25"/>
      <c r="D28" s="242"/>
      <c r="E28" s="64"/>
      <c r="F28" s="26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</row>
    <row r="29" spans="1:18" ht="15.6" x14ac:dyDescent="0.3">
      <c r="A29" s="26"/>
      <c r="B29" s="213"/>
      <c r="C29" s="25"/>
      <c r="D29" s="242"/>
      <c r="E29" s="64"/>
      <c r="F29" s="26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</row>
    <row r="30" spans="1:18" ht="15.6" x14ac:dyDescent="0.3">
      <c r="A30" s="273" t="s">
        <v>13</v>
      </c>
      <c r="B30" s="273"/>
      <c r="C30" s="273"/>
      <c r="D30" s="273"/>
      <c r="E30" s="273"/>
      <c r="F30" s="273"/>
      <c r="G30" s="273"/>
      <c r="H30" s="273"/>
      <c r="I30" s="273"/>
      <c r="J30" s="273"/>
      <c r="K30" s="273"/>
      <c r="L30" s="273"/>
      <c r="M30" s="273"/>
      <c r="N30" s="273"/>
      <c r="O30" s="273"/>
      <c r="P30" s="273"/>
      <c r="Q30" s="273"/>
      <c r="R30" s="273"/>
    </row>
    <row r="31" spans="1:18" ht="15.6" x14ac:dyDescent="0.3">
      <c r="A31" s="273" t="s">
        <v>248</v>
      </c>
      <c r="B31" s="273"/>
      <c r="C31" s="273"/>
      <c r="D31" s="273"/>
      <c r="E31" s="273"/>
      <c r="F31" s="273"/>
      <c r="G31" s="273"/>
      <c r="H31" s="273"/>
      <c r="I31" s="273"/>
      <c r="J31" s="273"/>
      <c r="K31" s="273"/>
      <c r="L31" s="273"/>
      <c r="M31" s="273"/>
      <c r="N31" s="273"/>
      <c r="O31" s="273"/>
      <c r="P31" s="273"/>
      <c r="Q31" s="273"/>
      <c r="R31" s="273"/>
    </row>
    <row r="32" spans="1:18" ht="15.6" x14ac:dyDescent="0.3">
      <c r="A32" s="273" t="s">
        <v>39</v>
      </c>
      <c r="B32" s="273"/>
      <c r="C32" s="273"/>
      <c r="D32" s="273"/>
      <c r="E32" s="273"/>
      <c r="F32" s="273"/>
      <c r="G32" s="273"/>
      <c r="H32" s="273"/>
      <c r="I32" s="273"/>
      <c r="J32" s="273"/>
      <c r="K32" s="273"/>
      <c r="L32" s="273"/>
      <c r="M32" s="273"/>
      <c r="N32" s="273"/>
      <c r="O32" s="273"/>
      <c r="P32" s="273"/>
      <c r="Q32" s="273"/>
      <c r="R32" s="273"/>
    </row>
    <row r="33" spans="1:18" ht="17.399999999999999" x14ac:dyDescent="0.45">
      <c r="A33" s="39" t="s">
        <v>40</v>
      </c>
      <c r="B33" s="39"/>
      <c r="C33" s="40"/>
      <c r="D33" s="40"/>
      <c r="E33" s="41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2"/>
    </row>
    <row r="34" spans="1:18" ht="15.6" x14ac:dyDescent="0.3">
      <c r="A34" s="26"/>
      <c r="B34" s="25" t="s">
        <v>382</v>
      </c>
      <c r="C34" s="25"/>
      <c r="D34" s="63"/>
      <c r="E34" s="64"/>
      <c r="F34" s="26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</row>
    <row r="35" spans="1:18" ht="15.6" x14ac:dyDescent="0.3">
      <c r="A35" s="26"/>
      <c r="B35" s="25"/>
      <c r="C35" s="25"/>
      <c r="D35" s="63"/>
      <c r="E35" s="64"/>
      <c r="F35" s="26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</row>
    <row r="36" spans="1:18" ht="15.6" x14ac:dyDescent="0.3">
      <c r="A36" s="32" t="s">
        <v>11</v>
      </c>
      <c r="B36" s="32" t="s">
        <v>14</v>
      </c>
      <c r="C36" s="32" t="s">
        <v>15</v>
      </c>
      <c r="D36" s="32" t="s">
        <v>6</v>
      </c>
      <c r="E36" s="32" t="s">
        <v>17</v>
      </c>
      <c r="F36" s="32" t="s">
        <v>35</v>
      </c>
      <c r="G36" s="270" t="s">
        <v>243</v>
      </c>
      <c r="H36" s="271"/>
      <c r="I36" s="272"/>
      <c r="J36" s="223" t="s">
        <v>250</v>
      </c>
      <c r="K36" s="224"/>
      <c r="L36" s="224"/>
      <c r="M36" s="224"/>
      <c r="N36" s="224"/>
      <c r="O36" s="224"/>
      <c r="P36" s="224"/>
      <c r="Q36" s="224"/>
      <c r="R36" s="225"/>
    </row>
    <row r="37" spans="1:18" ht="21" x14ac:dyDescent="0.3">
      <c r="A37" s="33" t="s">
        <v>12</v>
      </c>
      <c r="B37" s="33"/>
      <c r="C37" s="33" t="s">
        <v>16</v>
      </c>
      <c r="D37" s="33" t="s">
        <v>34</v>
      </c>
      <c r="E37" s="33" t="s">
        <v>2</v>
      </c>
      <c r="F37" s="33" t="s">
        <v>36</v>
      </c>
      <c r="G37" s="65" t="s">
        <v>18</v>
      </c>
      <c r="H37" s="66" t="s">
        <v>19</v>
      </c>
      <c r="I37" s="67" t="s">
        <v>20</v>
      </c>
      <c r="J37" s="68" t="s">
        <v>21</v>
      </c>
      <c r="K37" s="66" t="s">
        <v>22</v>
      </c>
      <c r="L37" s="68" t="s">
        <v>23</v>
      </c>
      <c r="M37" s="66" t="s">
        <v>24</v>
      </c>
      <c r="N37" s="68" t="s">
        <v>25</v>
      </c>
      <c r="O37" s="66" t="s">
        <v>26</v>
      </c>
      <c r="P37" s="68" t="s">
        <v>27</v>
      </c>
      <c r="Q37" s="66" t="s">
        <v>28</v>
      </c>
      <c r="R37" s="66" t="s">
        <v>29</v>
      </c>
    </row>
    <row r="38" spans="1:18" ht="15.6" x14ac:dyDescent="0.3">
      <c r="A38" s="76">
        <v>1</v>
      </c>
      <c r="B38" s="199" t="s">
        <v>383</v>
      </c>
      <c r="C38" s="14" t="s">
        <v>457</v>
      </c>
      <c r="D38" s="49">
        <v>40000</v>
      </c>
      <c r="E38" s="34" t="s">
        <v>98</v>
      </c>
      <c r="F38" s="15" t="s">
        <v>84</v>
      </c>
      <c r="G38" s="50"/>
      <c r="H38" s="14"/>
      <c r="I38" s="51"/>
      <c r="J38" s="52"/>
      <c r="K38" s="14"/>
      <c r="L38" s="52"/>
      <c r="M38" s="14"/>
      <c r="N38" s="52"/>
      <c r="O38" s="14"/>
      <c r="P38" s="52"/>
      <c r="Q38" s="14"/>
      <c r="R38" s="16"/>
    </row>
    <row r="39" spans="1:18" ht="15.6" x14ac:dyDescent="0.3">
      <c r="A39" s="93"/>
      <c r="B39" s="200" t="s">
        <v>384</v>
      </c>
      <c r="C39" s="16" t="s">
        <v>458</v>
      </c>
      <c r="D39" s="59"/>
      <c r="E39" s="21"/>
      <c r="F39" s="17"/>
      <c r="G39" s="54"/>
      <c r="H39" s="16"/>
      <c r="I39" s="55"/>
      <c r="J39" s="25"/>
      <c r="K39" s="16"/>
      <c r="L39" s="25"/>
      <c r="M39" s="16"/>
      <c r="N39" s="25"/>
      <c r="O39" s="16"/>
      <c r="P39" s="25"/>
      <c r="Q39" s="16"/>
      <c r="R39" s="16"/>
    </row>
    <row r="40" spans="1:18" ht="15.6" x14ac:dyDescent="0.3">
      <c r="A40" s="20"/>
      <c r="B40" s="198"/>
      <c r="C40" s="19"/>
      <c r="D40" s="56"/>
      <c r="E40" s="22"/>
      <c r="F40" s="20"/>
      <c r="G40" s="57"/>
      <c r="H40" s="19"/>
      <c r="I40" s="36"/>
      <c r="J40" s="58"/>
      <c r="K40" s="19"/>
      <c r="L40" s="58"/>
      <c r="M40" s="19"/>
      <c r="N40" s="58"/>
      <c r="O40" s="19"/>
      <c r="P40" s="58"/>
      <c r="Q40" s="19"/>
      <c r="R40" s="19"/>
    </row>
    <row r="41" spans="1:18" ht="15.6" x14ac:dyDescent="0.3">
      <c r="A41" s="76">
        <v>2</v>
      </c>
      <c r="B41" s="199" t="s">
        <v>385</v>
      </c>
      <c r="C41" s="14" t="s">
        <v>453</v>
      </c>
      <c r="D41" s="59">
        <v>10000</v>
      </c>
      <c r="E41" s="21" t="s">
        <v>100</v>
      </c>
      <c r="F41" s="17" t="s">
        <v>84</v>
      </c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</row>
    <row r="42" spans="1:18" ht="15.6" x14ac:dyDescent="0.3">
      <c r="A42" s="92"/>
      <c r="B42" s="198" t="s">
        <v>386</v>
      </c>
      <c r="C42" s="16"/>
      <c r="D42" s="77"/>
      <c r="E42" s="22"/>
      <c r="F42" s="20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</row>
    <row r="43" spans="1:18" ht="15.6" x14ac:dyDescent="0.3">
      <c r="A43" s="93">
        <v>3</v>
      </c>
      <c r="B43" s="199" t="s">
        <v>387</v>
      </c>
      <c r="C43" s="14" t="s">
        <v>456</v>
      </c>
      <c r="D43" s="69">
        <v>30000</v>
      </c>
      <c r="E43" s="21" t="s">
        <v>100</v>
      </c>
      <c r="F43" s="17" t="s">
        <v>84</v>
      </c>
      <c r="G43" s="54"/>
      <c r="H43" s="16"/>
      <c r="I43" s="55"/>
      <c r="J43" s="25"/>
      <c r="K43" s="16"/>
      <c r="L43" s="25"/>
      <c r="M43" s="16"/>
      <c r="N43" s="25"/>
      <c r="O43" s="16"/>
      <c r="P43" s="25"/>
      <c r="Q43" s="16"/>
      <c r="R43" s="55"/>
    </row>
    <row r="44" spans="1:18" ht="15.6" x14ac:dyDescent="0.3">
      <c r="A44" s="93"/>
      <c r="B44" s="200"/>
      <c r="C44" s="16"/>
      <c r="D44" s="69"/>
      <c r="E44" s="21"/>
      <c r="F44" s="17"/>
      <c r="G44" s="54"/>
      <c r="H44" s="16"/>
      <c r="I44" s="55"/>
      <c r="J44" s="25"/>
      <c r="K44" s="16"/>
      <c r="L44" s="25"/>
      <c r="M44" s="16"/>
      <c r="N44" s="25"/>
      <c r="O44" s="16"/>
      <c r="P44" s="25"/>
      <c r="Q44" s="16"/>
      <c r="R44" s="55"/>
    </row>
    <row r="45" spans="1:18" ht="15.6" x14ac:dyDescent="0.3">
      <c r="A45" s="20"/>
      <c r="B45" s="198"/>
      <c r="C45" s="19"/>
      <c r="D45" s="77"/>
      <c r="E45" s="22"/>
      <c r="F45" s="20"/>
      <c r="G45" s="57"/>
      <c r="H45" s="19"/>
      <c r="I45" s="36"/>
      <c r="J45" s="58"/>
      <c r="K45" s="19"/>
      <c r="L45" s="58"/>
      <c r="M45" s="19"/>
      <c r="N45" s="58"/>
      <c r="O45" s="19"/>
      <c r="P45" s="58"/>
      <c r="Q45" s="19"/>
      <c r="R45" s="19"/>
    </row>
    <row r="46" spans="1:18" ht="15.6" x14ac:dyDescent="0.3">
      <c r="A46" s="76">
        <v>4</v>
      </c>
      <c r="B46" s="199" t="s">
        <v>53</v>
      </c>
      <c r="C46" s="14" t="s">
        <v>454</v>
      </c>
      <c r="D46" s="49">
        <v>10000</v>
      </c>
      <c r="E46" s="34" t="s">
        <v>100</v>
      </c>
      <c r="F46" s="15" t="s">
        <v>84</v>
      </c>
      <c r="G46" s="50"/>
      <c r="H46" s="14"/>
      <c r="I46" s="51"/>
      <c r="J46" s="52"/>
      <c r="K46" s="14"/>
      <c r="L46" s="52"/>
      <c r="M46" s="14"/>
      <c r="N46" s="52"/>
      <c r="O46" s="14"/>
      <c r="P46" s="52"/>
      <c r="Q46" s="14"/>
      <c r="R46" s="14"/>
    </row>
    <row r="47" spans="1:18" ht="15.6" x14ac:dyDescent="0.3">
      <c r="A47" s="93"/>
      <c r="B47" s="200" t="s">
        <v>54</v>
      </c>
      <c r="C47" s="16" t="s">
        <v>455</v>
      </c>
      <c r="D47" s="59"/>
      <c r="E47" s="21"/>
      <c r="F47" s="17"/>
      <c r="G47" s="54"/>
      <c r="H47" s="16"/>
      <c r="I47" s="55"/>
      <c r="J47" s="25"/>
      <c r="K47" s="16"/>
      <c r="L47" s="25"/>
      <c r="M47" s="16"/>
      <c r="N47" s="25"/>
      <c r="O47" s="16"/>
      <c r="P47" s="25"/>
      <c r="Q47" s="16"/>
      <c r="R47" s="16"/>
    </row>
    <row r="48" spans="1:18" ht="15.6" x14ac:dyDescent="0.3">
      <c r="A48" s="20"/>
      <c r="B48" s="198"/>
      <c r="C48" s="19"/>
      <c r="D48" s="56"/>
      <c r="E48" s="22"/>
      <c r="F48" s="20"/>
      <c r="G48" s="57"/>
      <c r="H48" s="19"/>
      <c r="I48" s="36"/>
      <c r="J48" s="58"/>
      <c r="K48" s="19"/>
      <c r="L48" s="58"/>
      <c r="M48" s="19"/>
      <c r="N48" s="58"/>
      <c r="O48" s="19"/>
      <c r="P48" s="58"/>
      <c r="Q48" s="19"/>
      <c r="R48" s="19"/>
    </row>
    <row r="49" spans="1:18" ht="15.6" x14ac:dyDescent="0.3">
      <c r="A49" s="26"/>
      <c r="B49" s="64"/>
      <c r="C49" s="25"/>
      <c r="D49" s="91"/>
      <c r="E49" s="64"/>
      <c r="F49" s="26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</row>
    <row r="50" spans="1:18" ht="15.6" x14ac:dyDescent="0.3">
      <c r="A50" s="26"/>
      <c r="B50" s="64"/>
      <c r="C50" s="25"/>
      <c r="D50" s="91"/>
      <c r="E50" s="64"/>
      <c r="F50" s="26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</row>
    <row r="51" spans="1:18" ht="15.6" x14ac:dyDescent="0.3">
      <c r="A51" s="26"/>
      <c r="B51" s="64"/>
      <c r="C51" s="25"/>
      <c r="D51" s="91"/>
      <c r="E51" s="64"/>
      <c r="F51" s="26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135"/>
    </row>
    <row r="52" spans="1:18" ht="15.6" x14ac:dyDescent="0.3">
      <c r="A52" s="273"/>
      <c r="B52" s="273"/>
      <c r="C52" s="273"/>
      <c r="D52" s="273"/>
      <c r="E52" s="273"/>
      <c r="F52" s="273"/>
      <c r="G52" s="273"/>
      <c r="H52" s="273"/>
      <c r="I52" s="273"/>
      <c r="J52" s="273"/>
      <c r="K52" s="273"/>
      <c r="L52" s="273"/>
      <c r="M52" s="273"/>
      <c r="N52" s="273"/>
      <c r="O52" s="273"/>
      <c r="P52" s="273"/>
      <c r="Q52" s="273"/>
      <c r="R52" s="273"/>
    </row>
    <row r="53" spans="1:18" ht="15.6" x14ac:dyDescent="0.3">
      <c r="A53" s="273"/>
      <c r="B53" s="273"/>
      <c r="C53" s="273"/>
      <c r="D53" s="273"/>
      <c r="E53" s="273"/>
      <c r="F53" s="273"/>
      <c r="G53" s="273"/>
      <c r="H53" s="273"/>
      <c r="I53" s="273"/>
      <c r="J53" s="273"/>
      <c r="K53" s="273"/>
      <c r="L53" s="273"/>
      <c r="M53" s="273"/>
      <c r="N53" s="273"/>
      <c r="O53" s="273"/>
      <c r="P53" s="273"/>
      <c r="Q53" s="273"/>
      <c r="R53" s="273"/>
    </row>
    <row r="54" spans="1:18" ht="15.6" x14ac:dyDescent="0.3">
      <c r="A54" s="273"/>
      <c r="B54" s="273"/>
      <c r="C54" s="273"/>
      <c r="D54" s="273"/>
      <c r="E54" s="273"/>
      <c r="F54" s="273"/>
      <c r="G54" s="273"/>
      <c r="H54" s="273"/>
      <c r="I54" s="273"/>
      <c r="J54" s="273"/>
      <c r="K54" s="273"/>
      <c r="L54" s="273"/>
      <c r="M54" s="273"/>
      <c r="N54" s="273"/>
      <c r="O54" s="273"/>
      <c r="P54" s="273"/>
      <c r="Q54" s="273"/>
      <c r="R54" s="273"/>
    </row>
    <row r="55" spans="1:18" ht="17.399999999999999" x14ac:dyDescent="0.45">
      <c r="A55" s="39"/>
      <c r="B55" s="39"/>
      <c r="C55" s="40"/>
      <c r="D55" s="40"/>
      <c r="E55" s="41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2"/>
    </row>
    <row r="56" spans="1:18" ht="15.6" x14ac:dyDescent="0.3">
      <c r="A56" s="26"/>
      <c r="B56" s="25"/>
      <c r="C56" s="25"/>
      <c r="D56" s="63"/>
      <c r="E56" s="64"/>
      <c r="F56" s="26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</row>
    <row r="57" spans="1:18" ht="15.6" x14ac:dyDescent="0.3">
      <c r="A57" s="26"/>
      <c r="B57" s="25"/>
      <c r="C57" s="25"/>
      <c r="D57" s="63"/>
      <c r="E57" s="64"/>
      <c r="F57" s="26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</row>
    <row r="58" spans="1:18" ht="15.6" x14ac:dyDescent="0.3">
      <c r="A58" s="26"/>
      <c r="B58" s="64"/>
      <c r="C58" s="25"/>
      <c r="D58" s="91"/>
      <c r="E58" s="64"/>
      <c r="F58" s="26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</row>
    <row r="59" spans="1:18" ht="15.6" x14ac:dyDescent="0.3">
      <c r="A59" s="273"/>
      <c r="B59" s="273"/>
      <c r="C59" s="273"/>
      <c r="D59" s="273"/>
      <c r="E59" s="273"/>
      <c r="F59" s="273"/>
      <c r="G59" s="273"/>
      <c r="H59" s="273"/>
      <c r="I59" s="273"/>
      <c r="J59" s="273"/>
      <c r="K59" s="273"/>
      <c r="L59" s="273"/>
      <c r="M59" s="273"/>
      <c r="N59" s="273"/>
      <c r="O59" s="273"/>
      <c r="P59" s="273"/>
      <c r="Q59" s="273"/>
      <c r="R59" s="273"/>
    </row>
    <row r="60" spans="1:18" ht="15.6" x14ac:dyDescent="0.3">
      <c r="A60" s="273"/>
      <c r="B60" s="273"/>
      <c r="C60" s="273"/>
      <c r="D60" s="273"/>
      <c r="E60" s="273"/>
      <c r="F60" s="273"/>
      <c r="G60" s="273"/>
      <c r="H60" s="273"/>
      <c r="I60" s="273"/>
      <c r="J60" s="273"/>
      <c r="K60" s="273"/>
      <c r="L60" s="273"/>
      <c r="M60" s="273"/>
      <c r="N60" s="273"/>
      <c r="O60" s="273"/>
      <c r="P60" s="273"/>
      <c r="Q60" s="273"/>
      <c r="R60" s="273"/>
    </row>
    <row r="61" spans="1:18" ht="15.6" x14ac:dyDescent="0.3">
      <c r="A61" s="273"/>
      <c r="B61" s="273"/>
      <c r="C61" s="273"/>
      <c r="D61" s="273"/>
      <c r="E61" s="273"/>
      <c r="F61" s="273"/>
      <c r="G61" s="273"/>
      <c r="H61" s="273"/>
      <c r="I61" s="273"/>
      <c r="J61" s="273"/>
      <c r="K61" s="273"/>
      <c r="L61" s="273"/>
      <c r="M61" s="273"/>
      <c r="N61" s="273"/>
      <c r="O61" s="273"/>
      <c r="P61" s="273"/>
      <c r="Q61" s="273"/>
      <c r="R61" s="273"/>
    </row>
    <row r="62" spans="1:18" ht="17.399999999999999" x14ac:dyDescent="0.45">
      <c r="A62" s="39"/>
      <c r="B62" s="39"/>
      <c r="C62" s="40"/>
      <c r="D62" s="40"/>
      <c r="E62" s="41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2"/>
    </row>
    <row r="63" spans="1:18" ht="15.6" x14ac:dyDescent="0.3">
      <c r="A63" s="26"/>
      <c r="B63" s="25"/>
      <c r="C63" s="25"/>
      <c r="D63" s="63"/>
      <c r="E63" s="64"/>
      <c r="F63" s="26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</row>
    <row r="64" spans="1:18" ht="15.6" x14ac:dyDescent="0.3">
      <c r="A64" s="90"/>
      <c r="B64" s="64"/>
      <c r="C64" s="25"/>
      <c r="D64" s="91"/>
      <c r="E64" s="64"/>
      <c r="F64" s="26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</row>
    <row r="65" spans="1:18" ht="15.6" x14ac:dyDescent="0.3">
      <c r="A65" s="90"/>
      <c r="B65" s="64"/>
      <c r="C65" s="25"/>
      <c r="D65" s="91"/>
      <c r="E65" s="64"/>
      <c r="F65" s="26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</row>
    <row r="66" spans="1:18" ht="15.6" x14ac:dyDescent="0.3">
      <c r="A66" s="90"/>
      <c r="B66" s="64"/>
      <c r="C66" s="25"/>
      <c r="D66" s="91"/>
      <c r="E66" s="64"/>
      <c r="F66" s="26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</row>
    <row r="67" spans="1:18" ht="15.6" x14ac:dyDescent="0.3">
      <c r="A67" s="90"/>
      <c r="B67" s="64"/>
      <c r="C67" s="25"/>
      <c r="D67" s="91"/>
      <c r="E67" s="64"/>
      <c r="F67" s="26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</row>
    <row r="68" spans="1:18" ht="15.6" x14ac:dyDescent="0.3">
      <c r="A68" s="90"/>
      <c r="B68" s="64"/>
      <c r="C68" s="25"/>
      <c r="D68" s="95"/>
      <c r="E68" s="64"/>
      <c r="F68" s="26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</row>
    <row r="69" spans="1:18" ht="15.6" x14ac:dyDescent="0.3">
      <c r="A69" s="26"/>
      <c r="B69" s="64"/>
      <c r="C69" s="25"/>
      <c r="D69" s="91"/>
      <c r="E69" s="64"/>
      <c r="F69" s="26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</row>
    <row r="70" spans="1:18" ht="15.6" x14ac:dyDescent="0.3">
      <c r="A70" s="90"/>
      <c r="B70" s="64"/>
      <c r="C70" s="25"/>
      <c r="D70" s="91"/>
      <c r="E70" s="64"/>
      <c r="F70" s="26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</row>
    <row r="71" spans="1:18" ht="15.6" x14ac:dyDescent="0.3">
      <c r="A71" s="26"/>
      <c r="B71" s="64"/>
      <c r="C71" s="25"/>
      <c r="D71" s="94"/>
      <c r="E71" s="64"/>
      <c r="F71" s="26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</row>
    <row r="72" spans="1:18" ht="15.6" x14ac:dyDescent="0.3">
      <c r="A72" s="90"/>
      <c r="B72" s="64"/>
      <c r="C72" s="25"/>
      <c r="D72" s="95"/>
      <c r="E72" s="64"/>
      <c r="F72" s="26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</row>
    <row r="73" spans="1:18" ht="15.6" x14ac:dyDescent="0.3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136"/>
    </row>
  </sheetData>
  <mergeCells count="14">
    <mergeCell ref="A60:R60"/>
    <mergeCell ref="A61:R61"/>
    <mergeCell ref="A32:R32"/>
    <mergeCell ref="G36:I36"/>
    <mergeCell ref="A52:R52"/>
    <mergeCell ref="A53:R53"/>
    <mergeCell ref="A54:R54"/>
    <mergeCell ref="A59:R59"/>
    <mergeCell ref="A31:R31"/>
    <mergeCell ref="A1:R1"/>
    <mergeCell ref="A2:R2"/>
    <mergeCell ref="A3:R3"/>
    <mergeCell ref="G7:I7"/>
    <mergeCell ref="A30:R30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11</vt:i4>
      </vt:variant>
    </vt:vector>
  </HeadingPairs>
  <TitlesOfParts>
    <vt:vector size="11" baseType="lpstr">
      <vt:lpstr>บัญชีสรุปโครงการ</vt:lpstr>
      <vt:lpstr>แผนงานเกษตร</vt:lpstr>
      <vt:lpstr>ศาสนาวัฒนธรรม</vt:lpstr>
      <vt:lpstr>สาธารณสุข</vt:lpstr>
      <vt:lpstr>สร้างความเข้มแข็ง</vt:lpstr>
      <vt:lpstr>สังคมสงเคราะห์</vt:lpstr>
      <vt:lpstr>อุตสาหกรรมและการโยธา</vt:lpstr>
      <vt:lpstr>รักษาความสงบ</vt:lpstr>
      <vt:lpstr>การศึกษา</vt:lpstr>
      <vt:lpstr>บริหารทั่วไป</vt:lpstr>
      <vt:lpstr>เคหะและชุมชน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</dc:creator>
  <cp:lastModifiedBy>STP</cp:lastModifiedBy>
  <cp:lastPrinted>2021-09-29T04:38:04Z</cp:lastPrinted>
  <dcterms:created xsi:type="dcterms:W3CDTF">2014-07-25T02:26:04Z</dcterms:created>
  <dcterms:modified xsi:type="dcterms:W3CDTF">2021-09-29T04:38:07Z</dcterms:modified>
</cp:coreProperties>
</file>